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2190" yWindow="330" windowWidth="19155" windowHeight="10110" tabRatio="939" activeTab="6"/>
  </bookViews>
  <sheets>
    <sheet name="Couverture" sheetId="30" r:id="rId1"/>
    <sheet name="1 Couverture" sheetId="31" r:id="rId2"/>
    <sheet name="2 Trtmnt Conseil" sheetId="28" r:id="rId3"/>
    <sheet name="3_Temps et Depense" sheetId="12" r:id="rId4"/>
    <sheet name="4_Pt Satisfaction" sheetId="13" r:id="rId5"/>
    <sheet name="5_Securite" sheetId="26" r:id="rId6"/>
    <sheet name="6_Menage1" sheetId="17" r:id="rId7"/>
    <sheet name="6_Menage2" sheetId="18" r:id="rId8"/>
    <sheet name="7 ASC" sheetId="32" r:id="rId9"/>
    <sheet name="8 Accouch_Trad" sheetId="25" r:id="rId10"/>
    <sheet name="Sheet3" sheetId="33" r:id="rId11"/>
  </sheets>
  <definedNames>
    <definedName name="_Print_Area" localSheetId="3">'3_Temps et Depense'!$A$1:$J$45</definedName>
    <definedName name="_Print_Area" localSheetId="4">'4_Pt Satisfaction'!$A$1:$H$16</definedName>
    <definedName name="_Print_Area" localSheetId="5">'5_Securite'!#REF!</definedName>
    <definedName name="_Print_Area" localSheetId="6">'6_Menage1'!$A$1:$J$25</definedName>
    <definedName name="_Print_Area" localSheetId="7">'6_Menage2'!$A$1:$F$43</definedName>
    <definedName name="_Print_Area" localSheetId="9">'8 Accouch_Trad'!$A$1:$K$23</definedName>
    <definedName name="_xlnm.Print_Area" localSheetId="3">'3_Temps et Depense'!$A$1:$J$45</definedName>
    <definedName name="_xlnm.Print_Area" localSheetId="4">'4_Pt Satisfaction'!$A$1:$H$33</definedName>
    <definedName name="_xlnm.Print_Area" localSheetId="5">'5_Securite'!$A$1:$G$13</definedName>
    <definedName name="_xlnm.Print_Area" localSheetId="7">'6_Menage2'!$A$1:$F$43</definedName>
    <definedName name="_xlnm.Print_Area" localSheetId="9">'8 Accouch_Trad'!$A$1:$K$26</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A2" i="12" l="1"/>
  <c r="F23" i="31"/>
  <c r="F22" i="31"/>
  <c r="F19" i="31"/>
  <c r="A5" i="31"/>
  <c r="A6" i="31"/>
  <c r="A8" i="31" s="1"/>
  <c r="A19" i="31" s="1"/>
  <c r="A24" i="31" l="1"/>
  <c r="F16" i="31"/>
  <c r="A12" i="28" l="1"/>
  <c r="A10" i="28"/>
  <c r="A11" i="28" s="1"/>
  <c r="A1" i="32" l="1"/>
  <c r="A2" i="32" s="1"/>
  <c r="A4" i="32" s="1"/>
  <c r="A7" i="32" s="1"/>
  <c r="A15" i="32" s="1"/>
  <c r="A28" i="32" s="1"/>
  <c r="A29" i="32" l="1"/>
  <c r="F14" i="32"/>
  <c r="A2" i="31"/>
  <c r="A3" i="31" l="1"/>
  <c r="A1" i="28" l="1"/>
  <c r="A2" i="28" s="1"/>
  <c r="A3" i="28" l="1"/>
  <c r="A4" i="28" s="1"/>
  <c r="A6" i="28" s="1"/>
  <c r="A7" i="28" s="1"/>
  <c r="A8" i="28" s="1"/>
  <c r="A9" i="28" s="1"/>
  <c r="C5" i="28" l="1"/>
  <c r="A16" i="28"/>
  <c r="A19" i="28" s="1"/>
  <c r="A22" i="28" s="1"/>
  <c r="A26" i="28" s="1"/>
  <c r="A28" i="28" s="1"/>
  <c r="F13" i="28" s="1"/>
  <c r="A1" i="26"/>
  <c r="A1" i="25"/>
  <c r="A2" i="25" s="1"/>
  <c r="F14" i="28" l="1"/>
  <c r="F15" i="28"/>
  <c r="A30" i="28"/>
  <c r="A32" i="28" s="1"/>
  <c r="A34" i="28" s="1"/>
  <c r="A36" i="28" s="1"/>
  <c r="A38" i="28" s="1"/>
  <c r="A40" i="28" s="1"/>
  <c r="A42" i="28" s="1"/>
  <c r="A44" i="28" s="1"/>
  <c r="A46" i="28" s="1"/>
  <c r="A48" i="28" s="1"/>
  <c r="A50" i="28" s="1"/>
  <c r="A52" i="28" s="1"/>
  <c r="A54" i="28" s="1"/>
  <c r="A56" i="28" s="1"/>
  <c r="A58" i="28" s="1"/>
  <c r="A60" i="28" s="1"/>
  <c r="A65" i="28" s="1"/>
  <c r="A4" i="25"/>
  <c r="A12" i="25" s="1"/>
  <c r="A22" i="25" s="1"/>
  <c r="A5" i="26"/>
  <c r="A6" i="26" s="1"/>
  <c r="A7" i="26" s="1"/>
  <c r="A8" i="26" s="1"/>
  <c r="A9" i="26" s="1"/>
  <c r="A10" i="26" s="1"/>
  <c r="A11" i="26" s="1"/>
  <c r="A12" i="26" s="1"/>
  <c r="A13" i="26" s="1"/>
  <c r="A23" i="25"/>
  <c r="F11" i="25"/>
  <c r="F32" i="28" l="1"/>
  <c r="A67" i="28"/>
  <c r="A70" i="28" s="1"/>
  <c r="A72" i="28" s="1"/>
  <c r="A76" i="28" s="1"/>
  <c r="F59" i="28"/>
  <c r="A1" i="12"/>
  <c r="A1" i="13"/>
  <c r="A2" i="13" s="1"/>
  <c r="A9" i="13" s="1"/>
  <c r="A1" i="17"/>
  <c r="A2" i="17" s="1"/>
  <c r="A1" i="18"/>
  <c r="A4" i="12" l="1"/>
  <c r="A12" i="12" s="1"/>
  <c r="A13" i="12" s="1"/>
  <c r="A14" i="12" s="1"/>
  <c r="A16" i="12" s="1"/>
  <c r="A17" i="12" s="1"/>
  <c r="F117" i="28"/>
  <c r="F119" i="28"/>
  <c r="A20" i="13"/>
  <c r="A21" i="13" s="1"/>
  <c r="A22" i="13" s="1"/>
  <c r="A23" i="13" s="1"/>
  <c r="A24" i="13" s="1"/>
  <c r="A25" i="13" s="1"/>
  <c r="A26" i="13" s="1"/>
  <c r="A27" i="13" s="1"/>
  <c r="A28" i="13" s="1"/>
  <c r="A29" i="13" s="1"/>
  <c r="A30" i="13" s="1"/>
  <c r="A31" i="13" s="1"/>
  <c r="A32" i="13" s="1"/>
  <c r="A33" i="13" s="1"/>
  <c r="A78" i="28"/>
  <c r="A81" i="28" s="1"/>
  <c r="F66" i="28"/>
  <c r="A4" i="17"/>
  <c r="A5" i="17" s="1"/>
  <c r="F3" i="17" s="1"/>
  <c r="A19" i="12" l="1"/>
  <c r="A20" i="12" s="1"/>
  <c r="A22" i="12" s="1"/>
  <c r="A23" i="12" s="1"/>
  <c r="F21" i="12" s="1"/>
  <c r="F4" i="12"/>
  <c r="A83" i="28"/>
  <c r="A85" i="28" s="1"/>
  <c r="F77" i="28"/>
  <c r="A18" i="17"/>
  <c r="A21" i="17" s="1"/>
  <c r="A2" i="18" s="1"/>
  <c r="A24" i="18" s="1"/>
  <c r="F18" i="12" l="1"/>
  <c r="F82" i="28"/>
  <c r="A87" i="28"/>
  <c r="A89" i="28" s="1"/>
  <c r="A91" i="28" s="1"/>
  <c r="A93" i="28" s="1"/>
  <c r="A95" i="28" s="1"/>
  <c r="A25" i="12"/>
  <c r="A26" i="12" s="1"/>
  <c r="A28" i="12" s="1"/>
  <c r="A29" i="12" s="1"/>
  <c r="A98" i="28" l="1"/>
  <c r="A112" i="28" s="1"/>
  <c r="A116" i="28" s="1"/>
  <c r="F92" i="28"/>
  <c r="F24" i="12"/>
  <c r="A30" i="12"/>
  <c r="A37" i="12" s="1"/>
  <c r="F27" i="12"/>
  <c r="A118" i="28" l="1"/>
  <c r="A120" i="28" s="1"/>
  <c r="F97" i="28"/>
  <c r="A40" i="12"/>
  <c r="A44" i="12" s="1"/>
  <c r="F29" i="12"/>
</calcChain>
</file>

<file path=xl/comments1.xml><?xml version="1.0" encoding="utf-8"?>
<comments xmlns="http://schemas.openxmlformats.org/spreadsheetml/2006/main">
  <authors>
    <author>Elisa Rothenbuhler</author>
  </authors>
  <commentList>
    <comment ref="B1" authorId="0">
      <text>
        <r>
          <rPr>
            <b/>
            <sz val="9"/>
            <color indexed="81"/>
            <rFont val="Tahoma"/>
            <family val="2"/>
          </rPr>
          <t xml:space="preserve">Instructions for questionnaire adaptation: </t>
        </r>
        <r>
          <rPr>
            <sz val="9"/>
            <color indexed="81"/>
            <rFont val="Tahoma"/>
            <family val="2"/>
          </rPr>
          <t>This section may be removed if not applicable to country context or not relevant.</t>
        </r>
      </text>
    </comment>
  </commentList>
</comments>
</file>

<file path=xl/sharedStrings.xml><?xml version="1.0" encoding="utf-8"?>
<sst xmlns="http://schemas.openxmlformats.org/spreadsheetml/2006/main" count="598" uniqueCount="403">
  <si>
    <t xml:space="preserve">Animal </t>
  </si>
  <si>
    <t>h</t>
  </si>
  <si>
    <t>g</t>
  </si>
  <si>
    <t>f</t>
  </si>
  <si>
    <t>e</t>
  </si>
  <si>
    <t>t</t>
  </si>
  <si>
    <t>s</t>
  </si>
  <si>
    <t>r</t>
  </si>
  <si>
    <t>q</t>
  </si>
  <si>
    <t>p</t>
  </si>
  <si>
    <t>o</t>
  </si>
  <si>
    <t>n</t>
  </si>
  <si>
    <t>m</t>
  </si>
  <si>
    <t>l</t>
  </si>
  <si>
    <t>k</t>
  </si>
  <si>
    <t>j</t>
  </si>
  <si>
    <t>d</t>
  </si>
  <si>
    <t>c</t>
  </si>
  <si>
    <t>b</t>
  </si>
  <si>
    <t>a</t>
  </si>
  <si>
    <t>i</t>
  </si>
  <si>
    <t>►</t>
  </si>
  <si>
    <t xml:space="preserve"> </t>
  </si>
  <si>
    <t>c. CONSTIPATION</t>
  </si>
  <si>
    <t>f. IMPLANTS</t>
  </si>
  <si>
    <t>MINUTES</t>
  </si>
  <si>
    <t>e. Total</t>
  </si>
  <si>
    <t>g. CONVULSIONS</t>
  </si>
  <si>
    <t>.</t>
  </si>
  <si>
    <t>ANNÉE</t>
  </si>
  <si>
    <t>AUTRE, PRÉCISER :</t>
  </si>
  <si>
    <t>JOUR</t>
  </si>
  <si>
    <t>MOIS</t>
  </si>
  <si>
    <t>JAMAIS</t>
  </si>
  <si>
    <t>PARFOIS</t>
  </si>
  <si>
    <t>NOTER LA RÉPONSE</t>
  </si>
  <si>
    <t>ENQUÊTEUR : NOTER LE CODE D'IDENTIFICATION DE L'AGENT DE SANTÉ FIGURANT DANS LA LISTE DU PERSONNEL</t>
  </si>
  <si>
    <t>Autre, spécifier:</t>
  </si>
  <si>
    <t>Pourriez-vous m'indiquer votre âge ?</t>
  </si>
  <si>
    <t>ANNÉES (RÉVOLUES)</t>
  </si>
  <si>
    <t>Savez-vous lire et écrire ?</t>
  </si>
  <si>
    <t>OUI</t>
  </si>
  <si>
    <t>NON</t>
  </si>
  <si>
    <t>Quel est le plus haut niveau d'études que vous avez complété, et combien d'années d'études (ou de classes) avez-vous complétées au sein de ce niveau ?</t>
  </si>
  <si>
    <t>Programme préscolaire</t>
  </si>
  <si>
    <t>Maternelle</t>
  </si>
  <si>
    <t>Primaire</t>
  </si>
  <si>
    <t>Secondaire</t>
  </si>
  <si>
    <t>Classe préparatoire</t>
  </si>
  <si>
    <t>Premier cycle supérieur</t>
  </si>
  <si>
    <t>Deuxième cycle supérieur</t>
  </si>
  <si>
    <t>Troisième cycle universitaire</t>
  </si>
  <si>
    <t>Aucun</t>
  </si>
  <si>
    <t>NOMBRE D'ANNÉES ACCOMPLIES DANS CE NIVEAU</t>
  </si>
  <si>
    <t>Quelle est votre situation de famille ?</t>
  </si>
  <si>
    <t>Célibataire</t>
  </si>
  <si>
    <t>Marié(e)/vie maritale</t>
  </si>
  <si>
    <t>Veuf/veuve</t>
  </si>
  <si>
    <t>Divorcé(e)/séparé(e)</t>
  </si>
  <si>
    <t>Quel est le plus haut niveau d'études que votre conjoint ou la personne avec qui vous vivez en couple a complété, et combien d'années d'études (ou de classes) a-t-il/elle complétées au sein de ce niveau ?</t>
  </si>
  <si>
    <t>Soins et conseils</t>
  </si>
  <si>
    <t>Quel est le nom de l'agent de santé qui vous a dispensé des soins (en premier) ?</t>
  </si>
  <si>
    <t>ENQUÊTEUR : VÉRIFIER SI LA PATIENTE A VU PLUSIEURS AGENTS DE SANTÉ</t>
  </si>
  <si>
    <t xml:space="preserve">Quel est le nom du deuxième agent de santé qui vous a dispensé des soins ? </t>
  </si>
  <si>
    <t xml:space="preserve">Quel est le nom du troisième agent de santé qui vous a dispensé des soins ? </t>
  </si>
  <si>
    <t>Oui, fiche/carnet vu</t>
  </si>
  <si>
    <t>Oui, fiche/carnet pas vu</t>
  </si>
  <si>
    <t>Non, fiche/carnet conservé dans l'établissement</t>
  </si>
  <si>
    <t>Pas de fiche/carnet utilisé</t>
  </si>
  <si>
    <t>OUI, 1 FOIS</t>
  </si>
  <si>
    <t>OUI, 2 FOIS OU PLUS</t>
  </si>
  <si>
    <t xml:space="preserve">ENQUÊTEUR : DE COMBIEN DE SEMAINES LA PATIENTE EST-ELLE ENCEINTE, D'APRÈS LA FICHE OU LE CARNET DE MATERNITÉ ? </t>
  </si>
  <si>
    <t>NOMBRE DE SEMAINES</t>
  </si>
  <si>
    <t>ENQUÊTEUR : LA FICHE OU LE CARNET INDIQUE-T-IL QUE LA PATIENTE A REÇU UN TRAITEMENT PRÉVENTIF INTERMITTENT CONTRE LE PALUDISME (S'IL N'Y A PAS DE PALUDISME DANS LA RÉGION, SÉLECTIONNER "SANS OBJET")</t>
  </si>
  <si>
    <t>OUI, 1 INJECTION</t>
  </si>
  <si>
    <t>OUI, 2 INJECTIONS</t>
  </si>
  <si>
    <t>NON APPLICABLE</t>
  </si>
  <si>
    <t>ENQUÊTEUR : LA FICHE OU LE CARNET INDIQUE-T-IL LE GROUPE SANGUIN DE LA PATIENTE ?</t>
  </si>
  <si>
    <t>Depuis quand êtes-vous enceinte ? (ENQUÊTEUR : NOTER LE NOMBRE DE MOIS OU DE SEMAINES)</t>
  </si>
  <si>
    <t>a. SEMAINES</t>
  </si>
  <si>
    <t>b. MOIS</t>
  </si>
  <si>
    <t>Est-ce votre première grossesse ?</t>
  </si>
  <si>
    <t>Est-ce votre première consultation prénatale dans cet établissement pour cette grossesse ?</t>
  </si>
  <si>
    <t>En comptant cette consultation, combien de consultations prénatales avez-vous eues pour cette grossesse dans cet établissement ?</t>
  </si>
  <si>
    <t>Combien de consultations prénatales avez-vous eues pour cette grossesse dans d'autres établissements de santé ?</t>
  </si>
  <si>
    <t>Pendant cette consultation, avez-vous été pesée ?</t>
  </si>
  <si>
    <t>Pendant cette consultation, votre taille a-t-elle été mesurée ?</t>
  </si>
  <si>
    <t>Pendant cette consultation, quelqu'un vous a-t-il pris la tension ? ENQUÊTEUR : EXPLIQUER : pour vous prendre la tension, on vous fixe un brassard au-dessus du coude et on le gonfle, ce qui comprime de plus en plus votre bras, puis la pression est relâchée après quelques instants.</t>
  </si>
  <si>
    <t>Pendant cette consultation, vous a-t-on pris un échantillon d'urine ? ENQUÊTEUR : EXPLIQUER : quelqu'un vous a-t-il demandé de recueillir un peu d'urine dans un petit flacon pour faire des analyses ?</t>
  </si>
  <si>
    <t>Pendant cette consultation, vous a-t-on pris un échantillon de sang ? ENQUÊTEUR : EXPLIQUER : est-ce que quelqu'un vous a piqué le doigt ou le bras avec une aiguille afin de recueillir du sang pour faire des analyses ?</t>
  </si>
  <si>
    <t>Pendant cette consultation, vous a-t-on palpé le ventre ? ENQUÊTEUR : EXPLIQUER : l'agent de santé vous a-t-il fait allonger sur une table ou un lit et vous a touché le ventre ?</t>
  </si>
  <si>
    <t>Pendant cette consultation, l'agent de santé a-t-il estimé votre date prévue d'accouchement ?</t>
  </si>
  <si>
    <t>Pendant cette consultation, un agent de santé vous a-t-il demandé votre groupe sanguin ?</t>
  </si>
  <si>
    <t>Pendant cette consultation, un agent de santé vous a-t-il donné des conseils sur votre régime alimentaire (c'est-à-dire ce que vous devez manger et boire) pendant votre grossesse ?</t>
  </si>
  <si>
    <t xml:space="preserve">Qu'est-ce que l'agent de santé vous a conseillé de manger pendant votre grossesse ? </t>
  </si>
  <si>
    <t>a. LÉGUMES-FEUILLES</t>
  </si>
  <si>
    <t>b. LAIT</t>
  </si>
  <si>
    <t>ENQUÊTEUR : NE PAS LIRE À HAUTE VOIX LES RÉPONSES POSSIBLES. POUR CHAQUE RÉPONSE, NOTER "1" SI ELLE EST CITÉE, "2" SI ELLE N'EST PAS CITÉE. VOUS POUVEZ SONDER SANS DONNER DE RÉPONSES PRÉCISES (PAR EX. EN DEMANDANT "IL Y A AUTRE CHOSE ?")</t>
  </si>
  <si>
    <t>c. VIANDE ET VOLAILLE</t>
  </si>
  <si>
    <t>d. FRUITS FRAIS ET FRUITS À COQUE</t>
  </si>
  <si>
    <t xml:space="preserve">e. AUTRE, PRÉCISER : </t>
  </si>
  <si>
    <t>ENQUÊTEUR : DEMANDER À VOIR LES COMPRIMÉS OU L'ORDONNANCE DE LA PATIENTE.</t>
  </si>
  <si>
    <t>COMPRIMÉS VUS</t>
  </si>
  <si>
    <t>ORDONNANCE VUE</t>
  </si>
  <si>
    <t>PAS DE COMPRIMÉS NI D'ORDONNANCE</t>
  </si>
  <si>
    <t>Pendant cette consultation ou les précédentes, un agent de santé vous a-t-il expliqué les effets secondaires des comprimés de fer ?</t>
  </si>
  <si>
    <t xml:space="preserve">Quels sont les effets secondaires des comprimés de fer que vous connaissez ? </t>
  </si>
  <si>
    <t>a. NAUSÉES</t>
  </si>
  <si>
    <t>b. SELLES NOIRES</t>
  </si>
  <si>
    <t>d. AUTRE, PRÉCISER :</t>
  </si>
  <si>
    <t>Pendant cette consultation, un agent de santé vous a-t-il donné ou prescrit des comprimés d'antipaludiques ? ENQUÊTEUR : MONTRER À LA PATIENTE DES COMPRIMÉS DE QUININE ET DE FANSIDAR.</t>
  </si>
  <si>
    <t>Avez-vous une moustiquaire imprégnée d'insecticide, c'est-à-dire une moustiquaire qui a été traitée avec un insecticide pour vous protéger des piqûres de moustique ?</t>
  </si>
  <si>
    <t>La nuit dernière, avez-vous dormi sous une moustiquaire imprégnée d'insecticide ?</t>
  </si>
  <si>
    <t>Pendant cette consultation, un agent de santé vous a-t-il donné gratuitement une moustiquaire imprégnée d'insecticide ?</t>
  </si>
  <si>
    <t xml:space="preserve">Pendant cette consultation, un agent de santé a-t-il proposé de vous vendre une moustiquaire imprégnée d'insecticide ? </t>
  </si>
  <si>
    <t>Pendant cette consultation ou les précédentes, un agent de santé vous a-t-il demandé si vous aviez déjà été vaccinée contre le tétanos ?</t>
  </si>
  <si>
    <t>Avez-vous déjà été vaccinée contre le tétanos, y compris si vous avez été vaccinée aujourd'hui ?</t>
  </si>
  <si>
    <t>Combien de fois au total dans votre vie avez-vous reçu une injection de vaccin antitétanique (en comptant l'injection d'aujourd'hui si vous venez d'en recevoir une) ? (ENQUÊTEUR : QUEL QUE SOIT LE LIEU OÙ LA VACCINATION A ÉTÉ RÉALISÉE)</t>
  </si>
  <si>
    <t xml:space="preserve">Pendant cette consultation ou les précédentes, un agent de santé vous a-t-il parlé des signes de complication (signaux d'alerte) qui doivent vous faire penser qu'il y a un problème avec votre grossesse ? </t>
  </si>
  <si>
    <t>Oui, pendant cette consultation</t>
  </si>
  <si>
    <t>Oui, lors d'une consultation précédente</t>
  </si>
  <si>
    <t>Non</t>
  </si>
  <si>
    <t xml:space="preserve">Dites-moi les signes de complication (signaux d'alerte) de la grossesse que vous connaissez. </t>
  </si>
  <si>
    <t>a. SAIGNEMENTS VAGINAUX</t>
  </si>
  <si>
    <t>b. FIÈVRE</t>
  </si>
  <si>
    <t>c. VISAGE, MAINS OU JAMBES GONFLÉS</t>
  </si>
  <si>
    <t>d. FATIGUE OU ESSOUFFLEMENT</t>
  </si>
  <si>
    <t>e. VIOLENT MAL DE TÊTE</t>
  </si>
  <si>
    <t>f. TROUBLES DE LA VISION</t>
  </si>
  <si>
    <t>h. ÉTOURDISSEMENT/VERTIGES/VOILE NOIR</t>
  </si>
  <si>
    <t>i. DOULEUR FORTE DANS LE BAS-VENTRE</t>
  </si>
  <si>
    <t>j. LE BÉBÉ NE BOUGE PLUS OU EST MOINS ACTIF</t>
  </si>
  <si>
    <t xml:space="preserve">k. LA POCHE DES EAUX S'EST ROMPUE OU FUIT </t>
  </si>
  <si>
    <t>l. DIFFICULTÉ À RESPIRER</t>
  </si>
  <si>
    <t>m. PERTES OU ÉCOULEMENTS VAGINAUX MALODORANTS</t>
  </si>
  <si>
    <t>n. AUTRE, PRÉCISER :</t>
  </si>
  <si>
    <t xml:space="preserve">Qu'est-ce que l'agent de santé vous a conseillé de faire si des signaux d'alerte se manifestent pendant votre grossesse ? </t>
  </si>
  <si>
    <t>a. VENIR CONSULTER DANS L'ÉTABLISSEMENT</t>
  </si>
  <si>
    <t>b. RÉDUIRE VOS ACTIVITÉS</t>
  </si>
  <si>
    <t>c. MODIFIER VOTRE RÉGIME ALIMENTAIRE</t>
  </si>
  <si>
    <t>Pendant cette consultation, un agent de santé vous a-t-il parlé de la possibilité d'utiliser une méthode de planification familiale après la naissance de votre bébé ?</t>
  </si>
  <si>
    <t>Pendant cette consultation, l'agent de santé vous a-t-il parlé d'une méthode particulière de planification familiale ?</t>
  </si>
  <si>
    <t>De quelles méthodes de planification familiale l'agent de santé vous a-t-il parlé ?</t>
  </si>
  <si>
    <t>a. STÉRILISATION FÉMININE</t>
  </si>
  <si>
    <t>b. STÉRILISATION MASCULINE</t>
  </si>
  <si>
    <t>c. PILULE CONTRACEPTIVE</t>
  </si>
  <si>
    <t>d. STÉRILET</t>
  </si>
  <si>
    <t>e. CONTRACEPTIFS INJECTABLES</t>
  </si>
  <si>
    <t>g. PRÉSERVATIFS MASCULINS</t>
  </si>
  <si>
    <t>h. PRÉSERVATIFS FÉMININS</t>
  </si>
  <si>
    <t>i. DIAPHRAGME</t>
  </si>
  <si>
    <t>j. CRÈME/GEL</t>
  </si>
  <si>
    <t>k. MAMA (ALLAITEMENT MATERNEL ET AMÉNORRHÉE)</t>
  </si>
  <si>
    <t>l. MÉTHODE DES TEMPÉRATURES</t>
  </si>
  <si>
    <t>m. RETRAIT</t>
  </si>
  <si>
    <t>Trajet et dépenses de la patiente</t>
  </si>
  <si>
    <t>Combien de temps avez-vous mis pour venir dans cet établissement depuis votre domicile aujourd'hui, en minutes (trajet aller) ?</t>
  </si>
  <si>
    <t>Quel a été votre principal mode de locomotion aujourd'hui (trajet aller) ?</t>
  </si>
  <si>
    <t>Marche à pied</t>
  </si>
  <si>
    <t xml:space="preserve">Vélo </t>
  </si>
  <si>
    <t>Voiture privée</t>
  </si>
  <si>
    <t>Voiture/bus public, y compris taxi</t>
  </si>
  <si>
    <t>Cyclomoteur privé</t>
  </si>
  <si>
    <t>Taxi moto</t>
  </si>
  <si>
    <t>Autre (préciser : _______________)</t>
  </si>
  <si>
    <t>Combien de temps avez-vous attendu dans l'établissement avant d'être vue en consultation par l'agent de santé ?</t>
  </si>
  <si>
    <t>Trouvez-vous que votre temps d'attente a été trop long ?</t>
  </si>
  <si>
    <t>Combien de temps avez-vous passé avec le médecin ou l'infirmier pendant la consultation ?</t>
  </si>
  <si>
    <t>Avez-vous eu à payer quelque chose pour la consultation ?</t>
  </si>
  <si>
    <t>Combien avez-vous eu à payer pour cela en monnaie ?</t>
  </si>
  <si>
    <t>Vous a-t-on fait des analyses de laboratoire  ?</t>
  </si>
  <si>
    <t>Vous a-t-on fait une échographie ?</t>
  </si>
  <si>
    <t>Des médicaments vous ont-ils été prescrits ?</t>
  </si>
  <si>
    <t>Combien avez-vous dépensé au total en monnaie dans l'établissement pendant cette visite, en dehors des frais de transport ?</t>
  </si>
  <si>
    <t>SI ZÉRO</t>
  </si>
  <si>
    <t>D'où venait l'argent qui a servi à payer les dépenses de santé d'aujourd'hui ?</t>
  </si>
  <si>
    <t>a. ÉCONOMIES OU BUDGET NORMAL DU MÉNAGE</t>
  </si>
  <si>
    <t>b. ASSURANCE MALADIE</t>
  </si>
  <si>
    <t>ENQUÊTEUR : NE PAS LIRE À HAUTE VOIX LES RÉPONSES POSSIBLES. POUR CHACUNE D'ELLES, NOTER "1" SI ELLE EST CITÉE, "2" SI ELLE N'EST PAS CITÉE. VOUS POUVEZ SONDER SANS DONNER DE RÉPONSES PRÉCISES (PAR EX. EN DEMANDANT "IL Y A AUTRE CHOSE ?")</t>
  </si>
  <si>
    <t>c. VENTE DE POSSESSIONS DU MÉNAGE</t>
  </si>
  <si>
    <t>d. HYPOTHÈQUE OU VENTE DE TERRES OU DE BIENS IMMOBILIERS</t>
  </si>
  <si>
    <t>e. AMI OU MEMBRE DE LA FAMILLE</t>
  </si>
  <si>
    <t>CITÉ……….…1</t>
  </si>
  <si>
    <t>f. PERSONNE AUTRE QUE LES AMIS ET LA FAMILLE</t>
  </si>
  <si>
    <t>PAS CITÉ….…2</t>
  </si>
  <si>
    <t>g. AUTRE, PRÉCISER :</t>
  </si>
  <si>
    <t>Êtes-vous couvert actuellement par une assurance maladie ?</t>
  </si>
  <si>
    <t>De quel type d'assurance-maladie s'agit-il : publique, privée, ou les deux ?</t>
  </si>
  <si>
    <t>Publique</t>
  </si>
  <si>
    <t>Privée</t>
  </si>
  <si>
    <t>Les deux</t>
  </si>
  <si>
    <t>Au cours des 12 derniers mois, combien de mois avez-vous été couverte par votre assurance maladie actuelle ?</t>
  </si>
  <si>
    <t>MOIS. 12 MAXIMUM.</t>
  </si>
  <si>
    <t>Satisfaction du patient</t>
  </si>
  <si>
    <t xml:space="preserve">Quelle est la principale raison pour laquelle vous avez choisi cet établissement de santé et non une autre source de soins ? </t>
  </si>
  <si>
    <t>PROXIMITÉ DU DOMICILE</t>
  </si>
  <si>
    <t>TARIFS BAS</t>
  </si>
  <si>
    <t>CONFIANCE DANS LES PRESTATAIRES / SOINS DE HAUTE QUALITÉ</t>
  </si>
  <si>
    <t>MÉDICAMENTS DISPONIBLES</t>
  </si>
  <si>
    <t>ENQUÊTEUR : NE PAS LIRE À HAUTE VOIX LES RÉPONSES POSSIBLES. NOTER UNE SEULE RÉPONSE.</t>
  </si>
  <si>
    <t>POSSIBILITÉ D'ÊTRE SUIVIE PAR UN PRESTATAIRE FEMME</t>
  </si>
  <si>
    <t>RECOMMANDATION OU ENVOYÉE DANS CET ÉTABLISSEMENT PAR UN AUTRE ÉTABLISSEMENT DE SANTÉ</t>
  </si>
  <si>
    <t>Quelle est la deuxième principale raison, s'il y en a une, pour laquelle vous avez choisi cet établissement de santé et non une autre source de soins ?</t>
  </si>
  <si>
    <t>PAS D'AUTRE RAISON</t>
  </si>
  <si>
    <t xml:space="preserve">AUTRE, PRÉCISER : </t>
  </si>
  <si>
    <t>Je vais vous lire une série d'affirmations concernant cet établissement de santé. Vous me direz si vous êtes d'accord, ni d'accord ni pas d'accord, ou pas d'accord avec chaque affirmation. Certaines d'entre elles peuvent ne pas s'appliquer à votre situation. Signalez-moi lorsqu'une affirmation ne s'applique pas à votre cas.</t>
  </si>
  <si>
    <t>ENQUÊTEUR : LIRE CHAQUE AFFIRMATION À LA PERSONNE INTERROGÉE ET NOTER LE CODE DE RÉPONSE POUR CHAQUE QUESTION. MONTRER LES FICHES EN COULEUR NUMÉROTÉES ET DEMANDER À LA PERSONNE DE CHOISIR CELLE QUI CORRESPOND À SA RÉPONSE.</t>
  </si>
  <si>
    <t>D'accord</t>
  </si>
  <si>
    <t>Ni d'accord, ni pas d'accord</t>
  </si>
  <si>
    <t>Pas d'accord</t>
  </si>
  <si>
    <t>Non applicable</t>
  </si>
  <si>
    <t>Venir dans cet établissement est commode depuis votre domicile.</t>
  </si>
  <si>
    <t>L'établissement de santé est propre.</t>
  </si>
  <si>
    <t>Le personnel de santé est courtois et respectueux.</t>
  </si>
  <si>
    <t>Les agents de santé vous ont donné des explications médicales claires.</t>
  </si>
  <si>
    <t xml:space="preserve">Il est facile de se procurer les médicaments prescrits par les agents de santé.    </t>
  </si>
  <si>
    <t>Les frais de consultation à payer à l'établissement étaient raisonnables.</t>
  </si>
  <si>
    <t>Les frais d'analyses médicales à payer à l'établissement pour cette consultation étaient raisonnables.</t>
  </si>
  <si>
    <t>Les frais de pharmacie à payer à l'établissement pour cette consultation étaient raisonnables.</t>
  </si>
  <si>
    <t>Les frais de transport à payer pour aller à cette consultation étaient raisonnables.</t>
  </si>
  <si>
    <t>Le temps d'attente pour être vue par un agent de santé était raisonnable.</t>
  </si>
  <si>
    <t>Votre visite s'est déroulée dans des conditions d'intimité satisfaisantes.</t>
  </si>
  <si>
    <t>L'agent de santé a passé suffisamment de temps avec vous.</t>
  </si>
  <si>
    <t>Les horaires d'ouverture de l'établissement sont adaptés à vos besoins.</t>
  </si>
  <si>
    <t>La qualité générale des services fournis était satisfaisante.</t>
  </si>
  <si>
    <t>Sécurité et confiance</t>
  </si>
  <si>
    <t>Je vais vous lire une série d'affirmations concernant la sécurité et la confiance dans cet établissement de santé. Comme tout à l'heure, vous me direz si vous êtes d'accord, ni d'accord ni pas d'accord, ou pas d'accord avec chaque affirmation. Certaines d'entre elles peuvent ne pas s'appliquer à votre situation. Signalez-moi lorsqu'une affirmation ne s'applique pas à votre cas.</t>
  </si>
  <si>
    <t>ENQUÊTEUR : LIRE CHAQUE AFFIRMATION À LA PERSONNE INTERROGÉE ET NOTER LE CODE DE RÉPONSE POUR CHAQUE QUESTION.</t>
  </si>
  <si>
    <t>Du fait du niveau de sécurité dans l'établissement de santé, il est difficile pour la population locale d'utiliser les services de santé proposés.</t>
  </si>
  <si>
    <t>Dans cet établissement, les agents de santé sont extrêmement rigoureux et vigilants.</t>
  </si>
  <si>
    <t>Vous avez confiance dans les compétences et les capacités des agents de santé de cet établissement.</t>
  </si>
  <si>
    <t>Vous faites totalement confiance aux décisions médicales des agents de santé de cet établissement.</t>
  </si>
  <si>
    <t>Les agents de santé de cet établissement sont très aimables et disponibles.</t>
  </si>
  <si>
    <t>Les agents de santé de cet établissement sont faciles à contacter.</t>
  </si>
  <si>
    <t>Les agents de santé de cet établissement sont soucieux de votre santé, autant sinon plus que vous.</t>
  </si>
  <si>
    <t>Les agents de santé de cet établissement n'ont pas la même attitude avec les gens riches et avec les gens pauvres.</t>
  </si>
  <si>
    <t>Globalement, vous faites totalement confiance aux agents de santé de cet établissement.</t>
  </si>
  <si>
    <t>Questions sur le foyer de la patiente</t>
  </si>
  <si>
    <t>Votre foyer possède-t-il un terrain, y-compris un terrain sur lequel se trouve votre logement ?</t>
  </si>
  <si>
    <t>Dans votre habitation, de quel matériau principal sont faits les murs, le toit et le sol ?</t>
  </si>
  <si>
    <t>a. Murs</t>
  </si>
  <si>
    <t>TÔLE ONDULÉE</t>
  </si>
  <si>
    <t>PLASTIQUE</t>
  </si>
  <si>
    <t>b. Toit</t>
  </si>
  <si>
    <t>ENQUÊTEUR : NE PAS LIRE À HAUTE VOIX LES RÉPONSES POSSIBLES.</t>
  </si>
  <si>
    <t>TUILES / ARDOISES</t>
  </si>
  <si>
    <t>CHAUME / HERBE</t>
  </si>
  <si>
    <t>c. Sol</t>
  </si>
  <si>
    <t>NOTER LA RÉPONSE POUR CHACUN SÉPARÉMENT</t>
  </si>
  <si>
    <t>BOIS / BAMBOU</t>
  </si>
  <si>
    <t>TERRE / BOUE</t>
  </si>
  <si>
    <t>BÉTON BRUT</t>
  </si>
  <si>
    <t>BÉTON REVÊTU</t>
  </si>
  <si>
    <t>CARTON</t>
  </si>
  <si>
    <t>Combien de pièces y a-t-il dans votre habitation, y compris celles situées en dehors du bâtiment principal, sans compter la cuisine ni la salle de bains ? ENQUÊTEUR : NE PAS COMPTER LA CUISINE NI LA SALLE DE BAINS.</t>
  </si>
  <si>
    <t>a. Hommes de plus de 18 ans</t>
  </si>
  <si>
    <t>b. Femmes de plus de 18 ans</t>
  </si>
  <si>
    <t>c. Enfants et adolescents de 6 à 17 ans</t>
  </si>
  <si>
    <t>d. Enfants jusqu'à 5 ans</t>
  </si>
  <si>
    <t>Questions sur le foyer de la patiente (suite)</t>
  </si>
  <si>
    <t>Combien de [OBJET]s votre foyer possède-t-il ? NE COMPTER QUE LES OBJETS EN ÉTAT DE MARCHE. POUR ZÉRO, NOTER "0" ET PASSER À L'OBJET SUIVANT.</t>
  </si>
  <si>
    <t>Radio/lecteur de CD/cassettes</t>
  </si>
  <si>
    <t>Télévision</t>
  </si>
  <si>
    <t>Cuisinière électrique</t>
  </si>
  <si>
    <t>Cuisinière à gaz</t>
  </si>
  <si>
    <t>Lampe à pétrole</t>
  </si>
  <si>
    <t>Lit</t>
  </si>
  <si>
    <t>Matelas</t>
  </si>
  <si>
    <t>Réfrigérateur / freezer</t>
  </si>
  <si>
    <t>Machine à coudre</t>
  </si>
  <si>
    <t>Table (pour les repas)</t>
  </si>
  <si>
    <t>Canapé</t>
  </si>
  <si>
    <t>Téléphone fixe</t>
  </si>
  <si>
    <t>Téléphone portable</t>
  </si>
  <si>
    <t>Vélo</t>
  </si>
  <si>
    <t>Camion ou voiture</t>
  </si>
  <si>
    <t>Brouette</t>
  </si>
  <si>
    <t>Charrue</t>
  </si>
  <si>
    <t>Houe / herse / hache</t>
  </si>
  <si>
    <t>Combien de [ANIMAL]s votre foyer possède-t-il ? POUR ZÉRO, NOTER "0" ET PASSER À L'ANIMAL SUIVANT.</t>
  </si>
  <si>
    <t>Vache</t>
  </si>
  <si>
    <t>Chèvre</t>
  </si>
  <si>
    <t>Mouton</t>
  </si>
  <si>
    <t>Cochon</t>
  </si>
  <si>
    <t>Volaille</t>
  </si>
  <si>
    <t>Gibier</t>
  </si>
  <si>
    <t>Âne / cheval</t>
  </si>
  <si>
    <t>Bœuf</t>
  </si>
  <si>
    <t>Autre</t>
  </si>
  <si>
    <t>Agent de santé communautaire</t>
  </si>
  <si>
    <t>Connaissez-vous un ou des agents de santé communautaires dans votre communauté ?</t>
  </si>
  <si>
    <t>Les agents de santé communautaires de votre communauté sont-ils des hommes ou des femmes, ou les deux ?</t>
  </si>
  <si>
    <t xml:space="preserve">Des hommes uniquement </t>
  </si>
  <si>
    <t>Des femmes uniquement</t>
  </si>
  <si>
    <t>Quels services l'agent de santé communautaire vous a-t-il fournis ?</t>
  </si>
  <si>
    <t>a. FOURNITURE DE COMPRIMÉS DE FER / D'ACIDE FOLIQUE</t>
  </si>
  <si>
    <t>b. VACCINATION CONTRE LE TÉTANOS</t>
  </si>
  <si>
    <t>ENQUÊTEUR : NE PAS LIRE À HAUTE VOIX LES RÉPONSES POSSIBLES. NOTER "1" POUR CHAQUE RÉPONSE CITÉE, "2" POUR CHAQUE RÉPONSE NON CITÉE.</t>
  </si>
  <si>
    <t>c. FOURNITURE DE COMPRIMÉS DE PRÉVENTION DU PALUDISME</t>
  </si>
  <si>
    <t>d. INFORMATION SUR LES SIGNAUX D'ALERTE PENDANT LA GROSSESSE</t>
  </si>
  <si>
    <t>e. CONSEILS SUR L'ALLAITEMENT EXCLUSIF</t>
  </si>
  <si>
    <t>f. ÉDUCATION SANITAIRE OU PROMOTION DE LA SANTÉ</t>
  </si>
  <si>
    <t>g. A ENVOYÉ CONSULTER DANS UN ÉTABLISSEMENT DE SANTÉ</t>
  </si>
  <si>
    <t>h. AUTRE, SPÉCIFIER:</t>
  </si>
  <si>
    <t xml:space="preserve">Je vais vous lire deux affirmations concernant le travail accompli par les agents de santé communautaires. Dites-moi si vous êtes d'accord, ni d'accord ni pas d'accord, ou pas d'accord avec chaque affirmation. </t>
  </si>
  <si>
    <t>Les agents de santé communautaires rendent des services utiles dans ma communauté.</t>
  </si>
  <si>
    <t>Les agents de santé communautaires fournissent des services de bonne qualité dans ma communauté.</t>
  </si>
  <si>
    <t>Accoucheuse traditionnelle</t>
  </si>
  <si>
    <t>Connaissez-vous une ou des accoucheuses traditionnelles dans votre communauté ?</t>
  </si>
  <si>
    <t>Oui</t>
  </si>
  <si>
    <t>FIN</t>
  </si>
  <si>
    <t>Avez-vous eu recours aux services d'accoucheuses traditionnelles le mois dernier, à votre domicile, dans la communauté ou au poste de santé ?</t>
  </si>
  <si>
    <t>Oui, à mon domicile</t>
  </si>
  <si>
    <t>Oui, dans la communauté</t>
  </si>
  <si>
    <t>Oui, à la fois à mon domicile et dans la communauté</t>
  </si>
  <si>
    <t>Quels services l'accoucheuse traditionnelle vous a-t-elle fournis ?</t>
  </si>
  <si>
    <t>a. DIAGNOSTIC DE GROSSESSE</t>
  </si>
  <si>
    <t xml:space="preserve">b. VOUS A AMENÉE POUR UN BILAN PRÉNATAL </t>
  </si>
  <si>
    <t>c. INFORMATION SUR LES SIGNAUX D'ALERTE PENDANT LA GROSSESSE</t>
  </si>
  <si>
    <t>d. VOUS A ACCOMPAGNÉE À L'ÉTABLISSEMENT DE SANTÉ POUR ACCOUCHER</t>
  </si>
  <si>
    <t>e. ÉDUCATION SANITAIRE OU PROMOTION DE LA SANTÉ</t>
  </si>
  <si>
    <t xml:space="preserve">f. AUTRE, PRÉCISER : </t>
  </si>
  <si>
    <t xml:space="preserve">Je vais vous lire deux affirmations concernant le travail accompli par les accoucheuses traditionnelles. Dites-moi si vous êtes d'accord, ni d'accord ni pas d'accord, ou pas d'accord avec chaque affirmation. </t>
  </si>
  <si>
    <t>Les accoucheuses traditionnelles fournissent des services utiles dans ma communauté.</t>
  </si>
  <si>
    <t>Les accoucheuses traditionnelles fournissent des services de bonne qualité dans ma communauté.</t>
  </si>
  <si>
    <t>MERCI DE VOTRE COOPÉRATION</t>
  </si>
  <si>
    <t>Gourdes</t>
  </si>
  <si>
    <t>Combien vous a coûté en gourdes le trajet pour venir aujourd'hui dans l'établissement (trajet aller) ?</t>
  </si>
  <si>
    <t>Combien avez-vous eu à payer pour cela en gourdes ?</t>
  </si>
  <si>
    <t>Si vous deviez vendre le terrain que vous possédez, combien pensez-vous que vous en retireriez en gourdes ?</t>
  </si>
  <si>
    <t>Oui, au dispensaire</t>
  </si>
  <si>
    <t>Oui, à la fois à mon domicile et au dispensaire</t>
  </si>
  <si>
    <t>Oui, à la fois au dispensaire et dans la communauté</t>
  </si>
  <si>
    <t>Oui, à la fois à mon domicile, au dispensaire et dans la communauté</t>
  </si>
  <si>
    <r>
      <t>Pendant cette consultation, votre accouchement (incluant la date probable) a-t-il ete programm</t>
    </r>
    <r>
      <rPr>
        <sz val="10"/>
        <rFont val="Calibri"/>
        <family val="2"/>
      </rPr>
      <t>é</t>
    </r>
    <r>
      <rPr>
        <sz val="10"/>
        <rFont val="Arial Narrow"/>
        <family val="2"/>
      </rPr>
      <t xml:space="preserve"> dans cet institution?</t>
    </r>
  </si>
  <si>
    <t>ENQUETE DE BASE POUR LA MISE EN PLACE DU FINANCEMENT BASÉ SUR LES PERFORMANCES - SANTÉ</t>
  </si>
  <si>
    <t>IDENTIFICATION</t>
  </si>
  <si>
    <t>HAITI</t>
  </si>
  <si>
    <t>QUESTIONNAIRE DESTINE AUX ETABLISSEMENTS DE SANTE</t>
  </si>
  <si>
    <t>SITUATION GÉOGRAPHIQUE</t>
  </si>
  <si>
    <t>Département</t>
  </si>
  <si>
    <t>Arrondissement</t>
  </si>
  <si>
    <t>Commune</t>
  </si>
  <si>
    <t>Localité</t>
  </si>
  <si>
    <t>NOM DE L'ETABLISSEMENT DE SANTE:</t>
  </si>
  <si>
    <t>CODE DE L'ETABLISSEMENT DE SANTE :</t>
  </si>
  <si>
    <r>
      <rPr>
        <sz val="11"/>
        <color theme="1"/>
        <rFont val="Calibri"/>
        <family val="2"/>
        <scheme val="minor"/>
      </rPr>
      <t>COORDONNEES GPS DE LA FORMATION SANITAIRE</t>
    </r>
  </si>
  <si>
    <t xml:space="preserve">LATITUDE (NORD): </t>
  </si>
  <si>
    <t xml:space="preserve">LONGITUDE (EST): </t>
  </si>
  <si>
    <t>EMPLACEMENT</t>
  </si>
  <si>
    <t>URBAIN</t>
  </si>
  <si>
    <t>RURAL</t>
  </si>
  <si>
    <t>VISITES DES INSTITUTIONS SANITAIRES</t>
  </si>
  <si>
    <t>NOM DE L'ENQUÊTEUR:</t>
  </si>
  <si>
    <t>CODE:</t>
  </si>
  <si>
    <t xml:space="preserve">VISITE N° 1: </t>
  </si>
  <si>
    <t>QUESTIONNAIRE :</t>
  </si>
  <si>
    <t>ENTIEREMENT REMPLI</t>
  </si>
  <si>
    <t>PARTIELLEMENT REMPLI</t>
  </si>
  <si>
    <t xml:space="preserve">VISITE N° 2: </t>
  </si>
  <si>
    <t>LE RESPONSABLE A REFUSÉ L'ENTREVUE</t>
  </si>
  <si>
    <t>LE RESPONSABLE EST ABSENT ( LE PERSONNEL PRESENT N'EST PAS AUTORISÉ)</t>
  </si>
  <si>
    <t>LA FORMATION SANITAIRE EST VIDE (AUCUN MEMBRE DU PERSONNEL N'EST PRESENT)</t>
  </si>
  <si>
    <t xml:space="preserve">VISITE N° 3: </t>
  </si>
  <si>
    <t>AUTRE, PRÉCISER: _______________________</t>
  </si>
  <si>
    <t xml:space="preserve">LANGUE UTILISEE </t>
  </si>
  <si>
    <t>... PAR L'ENQUETEUR ?</t>
  </si>
  <si>
    <t>FRANÇAIS</t>
  </si>
  <si>
    <t>TRADUCTEUR UTILISÉ?</t>
  </si>
  <si>
    <t>CREOLE</t>
  </si>
  <si>
    <t>AUTRE, PRÉCISER:</t>
  </si>
  <si>
    <t>... PAR LA PERSONNE INTERROGEE</t>
  </si>
  <si>
    <t>TOUJOURS</t>
  </si>
  <si>
    <r>
      <rPr>
        <sz val="11"/>
        <color theme="1"/>
        <rFont val="Calibri"/>
        <family val="2"/>
        <scheme val="minor"/>
      </rPr>
      <t>CONSENTEMENT ECLAIRE, A RECUEILLIR AVANT LE DEBUT DE L'ENTREVUE</t>
    </r>
  </si>
  <si>
    <t>VERIFICATION DU QUESTIONNAIRE PAR LE SUPERVISEUR</t>
  </si>
  <si>
    <t>NOM :</t>
  </si>
  <si>
    <r>
      <rPr>
        <sz val="18"/>
        <color indexed="8"/>
        <rFont val="Arial Narrow"/>
        <family val="2"/>
      </rPr>
      <t>CETTE PAGE A ÉTÉ DÉLIBÉRÉMENT LAISSEE VIDE</t>
    </r>
  </si>
  <si>
    <t>NUMÉRO DU QUESTIONNAIRE F5</t>
  </si>
  <si>
    <t>Combien de personnes vivent dans votre menage ? ENQUÊTEUR : NOTER LE NOMBRE TOTAL DANS CHAQUE CATÉGORIE.</t>
  </si>
  <si>
    <t>F5 : ENTREVUE DE SORTIE DE LA CONSULTATION PRÉNATALE</t>
  </si>
  <si>
    <t>Section 1 : Identification</t>
  </si>
  <si>
    <t>NOTER LES RÉPONSES</t>
  </si>
  <si>
    <t xml:space="preserve">Numéro de suivi du patient </t>
  </si>
  <si>
    <t xml:space="preserve">Numéro de suivi de l'agent de santé </t>
  </si>
  <si>
    <t>Je vais commencer l'entretien a posant quelques questions sur vous meme</t>
  </si>
  <si>
    <t>NE SAIT PAS</t>
  </si>
  <si>
    <t>Le mois dernier, avez-vous utilisé les services d'un agent de santé communautaire, que ce soit à votre domicile, dans la communauté ou au dispensaire ?</t>
  </si>
  <si>
    <t>Oui, à la fois au poste de santé et dans la communauté</t>
  </si>
  <si>
    <t>De la liste du Personnel, dans la Fiche 1</t>
  </si>
  <si>
    <t>Union Libre/Concubinage/Placé</t>
  </si>
  <si>
    <t>Section Communale</t>
  </si>
  <si>
    <t>NUMÉRO DE L'AIRE DE DESSERTE</t>
  </si>
  <si>
    <t xml:space="preserve">Quel est le nom du quatrième agent de santé qui vous a dispensé des soins ? </t>
  </si>
  <si>
    <t>L'ENQUETEUR DIT: Bonjour! Je m'appelle _______ , je travaille pour un projet de l'USAID qui appuie le Ministère de la Santé Publique et de la Population dans le renforcement des services de santé. Le Ministère de la santé nous a demandé de mener une enquête portant sur les institutions sanitaires en Haïti. Nous voulons déterminer le niveau général et la qualité des services de santé dans les institutions sanitaires d'Haïti. Si vous acceptez de de prendre part à cet exercice, votre confidentialité sera assurée. Les informations que vous allez fournir sont d'une importance capitale pour le Ministère de la Santé Publique et de la Population qui s'en servira pour améliorer les services de santé en Haïti. Voulez-vous prendre part à l'enquête aujourd'hui?</t>
  </si>
  <si>
    <t>Pendant votre visite, combien d'agents de santé vous ont dispensé des soins ? Cela comprend tout médecin, infirmier, pharmacien, technicien de laboratoire, sage-femme, etc. qui s'est occupé directement de vous ou bien vous a donné des conseils ou des médicaments.</t>
  </si>
  <si>
    <r>
      <t>Avez-vous un carnet de sant</t>
    </r>
    <r>
      <rPr>
        <sz val="10"/>
        <rFont val="Calibri"/>
        <family val="2"/>
      </rPr>
      <t>é</t>
    </r>
    <r>
      <rPr>
        <sz val="10"/>
        <rFont val="Arial Narrow"/>
        <family val="2"/>
      </rPr>
      <t xml:space="preserve"> avec vous aujourd'hui ? ENQUÊTEUR : SI OUI, DEMANDER À VOIR LA FICHE OU LE CARNET.</t>
    </r>
  </si>
  <si>
    <t>ENQUÊTEUR : VÉRIFIER LE CARNET DE SANTÉ. NOTER S'IL Y EST INDIQUÉ QUE LA PATIENTE A ÉTÉ VACCINÉE CONTRE LE TÉTANOS.</t>
  </si>
  <si>
    <r>
      <t xml:space="preserve">Pendant cette consultation, a-t-on mesuré </t>
    </r>
    <r>
      <rPr>
        <sz val="10"/>
        <color rgb="FFFF0000"/>
        <rFont val="Arial Narrow"/>
        <family val="2"/>
      </rPr>
      <t>votre hauteur utérine</t>
    </r>
    <r>
      <rPr>
        <sz val="10"/>
        <rFont val="Arial Narrow"/>
        <family val="2"/>
      </rPr>
      <t xml:space="preserve">  ? ENQUÊTEUR : EXPLIQUER : l'agent de santé mesure votre ventre avec un mètre-ruban.</t>
    </r>
  </si>
  <si>
    <t xml:space="preserve">Pendant cette consultation, un agent de santé vous a-t-il donné des comprimés de fer, d'acide folique ou de fer et acide folique, ou vous en a-t-il prescrits ? </t>
  </si>
  <si>
    <t>PAILLE/TACHE</t>
  </si>
  <si>
    <t>PALISSADE</t>
  </si>
  <si>
    <t>Motocyclette</t>
  </si>
  <si>
    <t>Fer à repasser avec charbon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</si>
</sst>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_);\(0.00\)"/>
    <numFmt numFmtId="165" formatCode="00"/>
    <numFmt numFmtId="166" formatCode="0_);\(0\)"/>
  </numFmts>
  <fonts count="65" x14ac:knownFonts="1">
    <font>
      <sz val="11"/>
      <color theme="1"/>
      <name val="Calibri"/>
      <family val="2"/>
      <scheme val="minor"/>
    </font>
    <font>
      <b/>
      <sz val="10"/>
      <name val="Arial Narrow"/>
      <family val="2"/>
    </font>
    <font>
      <sz val="10"/>
      <name val="Arial Narrow"/>
      <family val="2"/>
    </font>
    <font>
      <b/>
      <sz val="8"/>
      <name val="Arial Narrow"/>
      <family val="2"/>
    </font>
    <font>
      <sz val="8"/>
      <name val="Arial Narrow"/>
      <family val="2"/>
    </font>
    <font>
      <sz val="10"/>
      <name val="Arial"/>
      <family val="2"/>
    </font>
    <font>
      <sz val="10"/>
      <color indexed="8"/>
      <name val="Arial Narrow"/>
      <family val="2"/>
    </font>
    <font>
      <b/>
      <sz val="10"/>
      <color indexed="8"/>
      <name val="Arial Narrow"/>
      <family val="2"/>
    </font>
    <font>
      <sz val="11"/>
      <color indexed="8"/>
      <name val="Arial Narrow"/>
      <family val="2"/>
    </font>
    <font>
      <i/>
      <sz val="14"/>
      <color indexed="8"/>
      <name val="Arial Narrow"/>
      <family val="2"/>
    </font>
    <font>
      <b/>
      <i/>
      <sz val="12"/>
      <name val="Arial Narrow"/>
      <family val="2"/>
    </font>
    <font>
      <sz val="7"/>
      <name val="Arial Narrow"/>
      <family val="2"/>
    </font>
    <font>
      <sz val="10"/>
      <name val="Arial"/>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name val="Arial Narrow"/>
      <family val="2"/>
    </font>
    <font>
      <b/>
      <sz val="16"/>
      <name val="Arial Narrow"/>
      <family val="2"/>
    </font>
    <font>
      <sz val="8"/>
      <name val="Verdana"/>
      <family val="2"/>
    </font>
    <font>
      <b/>
      <i/>
      <sz val="10"/>
      <color indexed="8"/>
      <name val="Arial Narrow"/>
      <family val="2"/>
    </font>
    <font>
      <sz val="11"/>
      <name val="Arial Narrow"/>
      <family val="2"/>
    </font>
    <font>
      <sz val="10"/>
      <name val="Calibri"/>
      <family val="2"/>
    </font>
    <font>
      <b/>
      <sz val="11"/>
      <name val="Calibri"/>
      <family val="2"/>
    </font>
    <font>
      <sz val="11"/>
      <name val="Calibri"/>
      <family val="2"/>
      <scheme val="minor"/>
    </font>
    <font>
      <b/>
      <sz val="11"/>
      <name val="Calibri"/>
      <family val="2"/>
      <scheme val="minor"/>
    </font>
    <font>
      <sz val="9"/>
      <color indexed="81"/>
      <name val="Tahoma"/>
      <family val="2"/>
    </font>
    <font>
      <b/>
      <sz val="9"/>
      <color indexed="81"/>
      <name val="Tahoma"/>
      <family val="2"/>
    </font>
    <font>
      <b/>
      <sz val="12"/>
      <name val="Arial Narrow"/>
      <family val="2"/>
    </font>
    <font>
      <i/>
      <sz val="14"/>
      <name val="Arial Narrow"/>
      <family val="2"/>
    </font>
    <font>
      <b/>
      <sz val="11"/>
      <color indexed="8"/>
      <name val="Arial Narrow"/>
      <family val="2"/>
    </font>
    <font>
      <b/>
      <sz val="11"/>
      <name val="Arial Narrow"/>
      <family val="2"/>
    </font>
    <font>
      <sz val="10"/>
      <name val="Verdana"/>
      <family val="2"/>
    </font>
    <font>
      <sz val="14"/>
      <name val="Arial Narrow"/>
      <family val="2"/>
    </font>
    <font>
      <b/>
      <sz val="14"/>
      <color indexed="9"/>
      <name val="Arial Narrow"/>
      <family val="2"/>
    </font>
    <font>
      <sz val="14"/>
      <name val="Verdana"/>
      <family val="2"/>
    </font>
    <font>
      <b/>
      <sz val="14"/>
      <color theme="0"/>
      <name val="Arial Narrow"/>
      <family val="2"/>
    </font>
    <font>
      <b/>
      <sz val="8"/>
      <color theme="3"/>
      <name val="Arial Narrow"/>
      <family val="2"/>
    </font>
    <font>
      <b/>
      <sz val="8"/>
      <color rgb="FFFF0000"/>
      <name val="Arial Narrow"/>
      <family val="2"/>
    </font>
    <font>
      <sz val="11"/>
      <name val="Arial Black"/>
      <family val="2"/>
    </font>
    <font>
      <b/>
      <sz val="8"/>
      <name val="Arial"/>
      <family val="2"/>
    </font>
    <font>
      <b/>
      <sz val="8"/>
      <color theme="0"/>
      <name val="Arial Narrow"/>
      <family val="2"/>
    </font>
    <font>
      <sz val="8"/>
      <color rgb="FFFF0000"/>
      <name val="Arial Narrow"/>
      <family val="2"/>
    </font>
    <font>
      <sz val="7"/>
      <name val="Arial"/>
      <family val="2"/>
    </font>
    <font>
      <sz val="18"/>
      <name val="Arial Narrow"/>
      <family val="2"/>
    </font>
    <font>
      <sz val="18"/>
      <color indexed="8"/>
      <name val="Arial Narrow"/>
      <family val="2"/>
    </font>
    <font>
      <sz val="10"/>
      <color theme="1"/>
      <name val="Arial Narrow"/>
      <family val="2"/>
    </font>
    <font>
      <b/>
      <i/>
      <sz val="14"/>
      <name val="Arial Narrow"/>
      <family val="2"/>
    </font>
    <font>
      <b/>
      <i/>
      <sz val="14"/>
      <color indexed="8"/>
      <name val="Arial Narrow"/>
      <family val="2"/>
    </font>
    <font>
      <b/>
      <i/>
      <sz val="12"/>
      <color indexed="8"/>
      <name val="Arial Narrow"/>
      <family val="2"/>
    </font>
    <font>
      <b/>
      <i/>
      <sz val="10"/>
      <name val="Arial Narrow"/>
      <family val="2"/>
    </font>
    <font>
      <b/>
      <sz val="10"/>
      <color rgb="FFFFFF00"/>
      <name val="Arial Narrow"/>
      <family val="2"/>
    </font>
    <font>
      <sz val="10"/>
      <color rgb="FFFFFF00"/>
      <name val="Arial Narrow"/>
      <family val="2"/>
    </font>
    <font>
      <sz val="10"/>
      <color rgb="FFFF0000"/>
      <name val="Arial Narrow"/>
      <family val="2"/>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45"/>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rgb="FFA50021"/>
        <bgColor indexed="64"/>
      </patternFill>
    </fill>
    <fill>
      <patternFill patternType="solid">
        <fgColor indexed="55"/>
        <bgColor indexed="64"/>
      </patternFill>
    </fill>
    <fill>
      <patternFill patternType="solid">
        <fgColor theme="0" tint="-0.34998626667073579"/>
        <bgColor indexed="64"/>
      </patternFill>
    </fill>
  </fills>
  <borders count="11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hair">
        <color indexed="64"/>
      </top>
      <bottom/>
      <diagonal/>
    </border>
    <border>
      <left/>
      <right/>
      <top style="hair">
        <color indexed="64"/>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32">
    <xf numFmtId="0" fontId="0" fillId="0" borderId="0"/>
    <xf numFmtId="0" fontId="4" fillId="0" borderId="0"/>
    <xf numFmtId="0" fontId="4" fillId="0" borderId="0"/>
    <xf numFmtId="0" fontId="4" fillId="0" borderId="0"/>
    <xf numFmtId="0" fontId="4" fillId="0" borderId="0"/>
    <xf numFmtId="0" fontId="5" fillId="0" borderId="0"/>
    <xf numFmtId="0" fontId="5" fillId="0" borderId="0"/>
    <xf numFmtId="0" fontId="12" fillId="0" borderId="0"/>
    <xf numFmtId="0" fontId="13" fillId="4" borderId="61" applyNumberFormat="0" applyAlignment="0" applyProtection="0"/>
    <xf numFmtId="0" fontId="14" fillId="5" borderId="62" applyNumberFormat="0" applyAlignment="0" applyProtection="0"/>
    <xf numFmtId="0" fontId="15" fillId="0" borderId="63" applyNumberFormat="0" applyFill="0" applyAlignment="0" applyProtection="0"/>
    <xf numFmtId="0" fontId="16" fillId="6" borderId="0" applyNumberFormat="0" applyBorder="0" applyAlignment="0" applyProtection="0"/>
    <xf numFmtId="0" fontId="17" fillId="7" borderId="61" applyNumberFormat="0" applyAlignment="0" applyProtection="0"/>
    <xf numFmtId="0" fontId="18" fillId="0" borderId="64" applyNumberFormat="0" applyFill="0" applyAlignment="0" applyProtection="0"/>
    <xf numFmtId="0" fontId="19" fillId="0" borderId="65" applyNumberFormat="0" applyFill="0" applyAlignment="0" applyProtection="0"/>
    <xf numFmtId="0" fontId="20" fillId="0" borderId="66" applyNumberFormat="0" applyFill="0" applyAlignment="0" applyProtection="0"/>
    <xf numFmtId="0" fontId="20" fillId="0" borderId="0" applyNumberFormat="0" applyFill="0" applyBorder="0" applyAlignment="0" applyProtection="0"/>
    <xf numFmtId="0" fontId="21" fillId="8" borderId="0" applyNumberFormat="0" applyBorder="0" applyAlignment="0" applyProtection="0"/>
    <xf numFmtId="0" fontId="4" fillId="9" borderId="67" applyNumberFormat="0" applyFont="0" applyAlignment="0" applyProtection="0"/>
    <xf numFmtId="0" fontId="22" fillId="10" borderId="0" applyNumberFormat="0" applyBorder="0" applyAlignment="0" applyProtection="0"/>
    <xf numFmtId="0" fontId="23" fillId="0" borderId="0" applyNumberFormat="0" applyFill="0" applyBorder="0" applyAlignment="0" applyProtection="0"/>
    <xf numFmtId="0" fontId="24" fillId="0" borderId="68" applyNumberFormat="0" applyFill="0" applyAlignment="0" applyProtection="0"/>
    <xf numFmtId="0" fontId="25" fillId="4" borderId="6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4" fillId="0" borderId="0"/>
    <xf numFmtId="0" fontId="5" fillId="0" borderId="0"/>
    <xf numFmtId="0" fontId="5" fillId="0" borderId="0"/>
    <xf numFmtId="0" fontId="5" fillId="0" borderId="0"/>
    <xf numFmtId="0" fontId="5" fillId="0" borderId="0"/>
    <xf numFmtId="0" fontId="43" fillId="0" borderId="0"/>
    <xf numFmtId="0" fontId="43" fillId="0" borderId="0"/>
  </cellStyleXfs>
  <cellXfs count="1114">
    <xf numFmtId="0" fontId="0" fillId="0" borderId="0" xfId="0"/>
    <xf numFmtId="0" fontId="0" fillId="0" borderId="0" xfId="0" applyBorder="1" applyAlignment="1"/>
    <xf numFmtId="0" fontId="6" fillId="0" borderId="0" xfId="0" applyFont="1" applyFill="1" applyBorder="1"/>
    <xf numFmtId="0" fontId="8" fillId="0" borderId="0" xfId="0" applyFont="1"/>
    <xf numFmtId="0" fontId="9" fillId="0" borderId="0" xfId="0" applyFont="1" applyFill="1" applyBorder="1" applyAlignment="1">
      <alignment horizontal="left" vertical="center"/>
    </xf>
    <xf numFmtId="0" fontId="6" fillId="0" borderId="0" xfId="0" applyFont="1" applyBorder="1" applyAlignment="1">
      <alignment horizontal="left" vertical="top"/>
    </xf>
    <xf numFmtId="0" fontId="6" fillId="0" borderId="0" xfId="0" applyFont="1" applyFill="1" applyBorder="1" applyAlignment="1">
      <alignment horizontal="left" vertical="top"/>
    </xf>
    <xf numFmtId="0" fontId="6" fillId="0" borderId="0" xfId="0" applyFont="1" applyBorder="1"/>
    <xf numFmtId="0" fontId="2" fillId="2" borderId="33" xfId="0" applyFont="1" applyFill="1" applyBorder="1" applyAlignment="1">
      <alignment vertical="top" wrapText="1"/>
    </xf>
    <xf numFmtId="0" fontId="0" fillId="0" borderId="0" xfId="0" applyFill="1" applyBorder="1"/>
    <xf numFmtId="0" fontId="10" fillId="0" borderId="0" xfId="0" applyFont="1" applyFill="1" applyBorder="1" applyAlignment="1">
      <alignment vertical="center" wrapText="1"/>
    </xf>
    <xf numFmtId="0" fontId="10" fillId="0" borderId="23" xfId="0" applyFont="1" applyFill="1" applyBorder="1" applyAlignment="1">
      <alignment vertical="center" wrapText="1"/>
    </xf>
    <xf numFmtId="0" fontId="6" fillId="0" borderId="0" xfId="0" applyFont="1"/>
    <xf numFmtId="0" fontId="6" fillId="0" borderId="0" xfId="0" applyFont="1" applyAlignment="1">
      <alignment vertical="center"/>
    </xf>
    <xf numFmtId="0" fontId="6" fillId="0" borderId="0" xfId="0" applyFont="1" applyAlignment="1">
      <alignment horizontal="right"/>
    </xf>
    <xf numFmtId="0" fontId="6" fillId="0" borderId="0" xfId="0" applyFont="1" applyBorder="1" applyAlignment="1">
      <alignment vertical="center"/>
    </xf>
    <xf numFmtId="0" fontId="6" fillId="0" borderId="0" xfId="0" applyFont="1" applyBorder="1" applyAlignment="1"/>
    <xf numFmtId="0" fontId="4" fillId="0" borderId="0" xfId="0" applyFont="1" applyBorder="1" applyAlignment="1">
      <alignment vertical="center"/>
    </xf>
    <xf numFmtId="0" fontId="2" fillId="2" borderId="0" xfId="0" applyFont="1" applyFill="1" applyBorder="1" applyAlignment="1">
      <alignment vertical="top" wrapText="1"/>
    </xf>
    <xf numFmtId="0" fontId="2" fillId="2" borderId="4" xfId="0" applyFont="1" applyFill="1" applyBorder="1" applyAlignment="1">
      <alignment vertical="top" wrapText="1"/>
    </xf>
    <xf numFmtId="0" fontId="2" fillId="2" borderId="9" xfId="0" applyFont="1" applyFill="1" applyBorder="1" applyAlignment="1">
      <alignment vertical="top" wrapText="1"/>
    </xf>
    <xf numFmtId="0" fontId="2" fillId="2" borderId="7" xfId="0" applyFont="1" applyFill="1" applyBorder="1" applyAlignment="1">
      <alignment vertical="top" wrapText="1"/>
    </xf>
    <xf numFmtId="0" fontId="2" fillId="2" borderId="37" xfId="0" applyFont="1" applyFill="1" applyBorder="1" applyAlignment="1">
      <alignment vertical="top"/>
    </xf>
    <xf numFmtId="0" fontId="9" fillId="0" borderId="0" xfId="0" applyFont="1" applyFill="1" applyBorder="1" applyAlignment="1">
      <alignment vertical="center"/>
    </xf>
    <xf numFmtId="0" fontId="0" fillId="0" borderId="0" xfId="0" applyAlignment="1"/>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164" fontId="4" fillId="0" borderId="0" xfId="0" applyNumberFormat="1" applyFont="1" applyFill="1" applyBorder="1" applyAlignment="1">
      <alignment vertical="top"/>
    </xf>
    <xf numFmtId="0" fontId="4" fillId="0" borderId="0" xfId="0" applyFont="1" applyBorder="1" applyAlignment="1">
      <alignment vertical="top"/>
    </xf>
    <xf numFmtId="165" fontId="4" fillId="0" borderId="0" xfId="0" applyNumberFormat="1" applyFont="1" applyBorder="1" applyAlignment="1">
      <alignment horizontal="center" vertical="center"/>
    </xf>
    <xf numFmtId="164" fontId="3" fillId="0" borderId="0" xfId="0" applyNumberFormat="1" applyFont="1" applyFill="1" applyAlignment="1">
      <alignment horizontal="left" vertical="center"/>
    </xf>
    <xf numFmtId="164" fontId="3" fillId="0" borderId="0" xfId="0" applyNumberFormat="1" applyFont="1" applyFill="1" applyBorder="1" applyAlignment="1">
      <alignment horizontal="left" vertical="center"/>
    </xf>
    <xf numFmtId="0" fontId="6" fillId="2" borderId="0" xfId="0" applyFont="1" applyFill="1" applyBorder="1" applyAlignment="1">
      <alignment horizontal="left" vertical="top"/>
    </xf>
    <xf numFmtId="0" fontId="6" fillId="0" borderId="16" xfId="0" applyFont="1" applyBorder="1" applyAlignment="1">
      <alignment horizontal="left" vertical="center"/>
    </xf>
    <xf numFmtId="0" fontId="2" fillId="3" borderId="0" xfId="0" applyFont="1" applyFill="1" applyBorder="1" applyAlignment="1"/>
    <xf numFmtId="0" fontId="6" fillId="0" borderId="75" xfId="0" applyFont="1" applyBorder="1" applyAlignment="1">
      <alignment horizontal="left" vertical="top"/>
    </xf>
    <xf numFmtId="0" fontId="2" fillId="2" borderId="72" xfId="0" applyFont="1" applyFill="1" applyBorder="1" applyAlignment="1">
      <alignment horizontal="left" vertical="center"/>
    </xf>
    <xf numFmtId="0" fontId="2" fillId="2" borderId="16" xfId="0" applyFont="1" applyFill="1" applyBorder="1" applyAlignment="1">
      <alignment horizontal="left" vertical="top"/>
    </xf>
    <xf numFmtId="0" fontId="6" fillId="0" borderId="16" xfId="0" applyFont="1" applyBorder="1" applyAlignment="1">
      <alignment horizontal="left" vertical="top"/>
    </xf>
    <xf numFmtId="0" fontId="6" fillId="0" borderId="15" xfId="0" applyFont="1" applyBorder="1" applyAlignment="1">
      <alignment horizontal="left" vertical="top"/>
    </xf>
    <xf numFmtId="165" fontId="6" fillId="0" borderId="0" xfId="0" applyNumberFormat="1" applyFont="1" applyAlignment="1">
      <alignment horizontal="center" vertical="center"/>
    </xf>
    <xf numFmtId="165" fontId="6" fillId="0" borderId="0" xfId="0" applyNumberFormat="1" applyFont="1" applyBorder="1" applyAlignment="1">
      <alignment horizontal="right" vertical="center"/>
    </xf>
    <xf numFmtId="0" fontId="2" fillId="0" borderId="26"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0" xfId="3" applyFont="1" applyFill="1" applyBorder="1" applyAlignment="1">
      <alignment vertical="center" wrapText="1"/>
    </xf>
    <xf numFmtId="0" fontId="2" fillId="0" borderId="14" xfId="3" applyFont="1" applyFill="1" applyBorder="1" applyAlignment="1">
      <alignment vertical="center" wrapText="1"/>
    </xf>
    <xf numFmtId="0" fontId="7" fillId="0" borderId="0" xfId="0" applyFont="1" applyFill="1" applyBorder="1" applyAlignment="1">
      <alignment horizontal="center" vertical="center"/>
    </xf>
    <xf numFmtId="0" fontId="6" fillId="0" borderId="75" xfId="0" applyFont="1" applyFill="1" applyBorder="1"/>
    <xf numFmtId="164" fontId="7" fillId="0" borderId="15" xfId="0" applyNumberFormat="1" applyFont="1" applyFill="1" applyBorder="1" applyAlignment="1">
      <alignment horizontal="center"/>
    </xf>
    <xf numFmtId="0" fontId="6" fillId="0" borderId="15" xfId="0" applyFont="1" applyFill="1" applyBorder="1"/>
    <xf numFmtId="0" fontId="6" fillId="0" borderId="75" xfId="0" applyFont="1" applyBorder="1" applyAlignment="1">
      <alignment horizontal="center" vertical="top"/>
    </xf>
    <xf numFmtId="0" fontId="2" fillId="3" borderId="15" xfId="0" applyFont="1" applyFill="1" applyBorder="1" applyAlignment="1">
      <alignment vertical="top" wrapText="1"/>
    </xf>
    <xf numFmtId="0" fontId="2" fillId="3" borderId="44" xfId="0" applyFont="1" applyFill="1" applyBorder="1" applyAlignment="1">
      <alignment vertical="top" wrapText="1"/>
    </xf>
    <xf numFmtId="0" fontId="2" fillId="3" borderId="16" xfId="0" applyFont="1" applyFill="1" applyBorder="1" applyAlignment="1">
      <alignment vertical="top" wrapText="1"/>
    </xf>
    <xf numFmtId="0" fontId="2" fillId="3" borderId="48" xfId="0" applyFont="1" applyFill="1" applyBorder="1" applyAlignment="1">
      <alignment vertical="top" wrapText="1"/>
    </xf>
    <xf numFmtId="164" fontId="10" fillId="11" borderId="29" xfId="0" applyNumberFormat="1" applyFont="1" applyFill="1" applyBorder="1" applyAlignment="1">
      <alignment horizontal="center" vertical="center" wrapText="1"/>
    </xf>
    <xf numFmtId="0" fontId="4" fillId="0" borderId="45" xfId="0" applyFont="1" applyBorder="1" applyAlignment="1">
      <alignment vertical="center"/>
    </xf>
    <xf numFmtId="0" fontId="4" fillId="0" borderId="39" xfId="0" applyFont="1" applyBorder="1" applyAlignment="1">
      <alignment vertical="center"/>
    </xf>
    <xf numFmtId="165" fontId="1" fillId="3" borderId="52" xfId="0" applyNumberFormat="1" applyFont="1" applyFill="1" applyBorder="1" applyAlignment="1">
      <alignment horizontal="center" vertical="center"/>
    </xf>
    <xf numFmtId="165" fontId="1" fillId="3" borderId="51" xfId="0" applyNumberFormat="1" applyFont="1" applyFill="1" applyBorder="1" applyAlignment="1">
      <alignment horizontal="center" vertical="center"/>
    </xf>
    <xf numFmtId="165" fontId="1" fillId="3" borderId="76" xfId="0" applyNumberFormat="1" applyFont="1" applyFill="1" applyBorder="1" applyAlignment="1">
      <alignment horizontal="center" vertical="center"/>
    </xf>
    <xf numFmtId="165" fontId="1" fillId="3" borderId="55" xfId="0" applyNumberFormat="1" applyFont="1" applyFill="1" applyBorder="1" applyAlignment="1">
      <alignment horizontal="center" vertical="center"/>
    </xf>
    <xf numFmtId="165" fontId="1" fillId="3" borderId="75" xfId="0" applyNumberFormat="1" applyFont="1" applyFill="1" applyBorder="1" applyAlignment="1">
      <alignment horizontal="center" vertical="center"/>
    </xf>
    <xf numFmtId="0" fontId="2" fillId="12" borderId="32" xfId="0" applyFont="1" applyFill="1" applyBorder="1" applyAlignment="1">
      <alignment horizontal="left" vertical="center" wrapText="1"/>
    </xf>
    <xf numFmtId="165" fontId="2" fillId="12" borderId="32" xfId="0" applyNumberFormat="1" applyFont="1" applyFill="1" applyBorder="1" applyAlignment="1">
      <alignment horizontal="right" vertical="center" wrapText="1"/>
    </xf>
    <xf numFmtId="166" fontId="28" fillId="11" borderId="57" xfId="0" applyNumberFormat="1" applyFont="1" applyFill="1" applyBorder="1" applyAlignment="1">
      <alignment horizontal="center" vertical="center" wrapText="1"/>
    </xf>
    <xf numFmtId="166" fontId="28" fillId="11" borderId="30" xfId="0" applyNumberFormat="1" applyFont="1" applyFill="1" applyBorder="1" applyAlignment="1">
      <alignment horizontal="center" vertical="center"/>
    </xf>
    <xf numFmtId="166" fontId="28" fillId="11" borderId="54" xfId="0" applyNumberFormat="1" applyFont="1" applyFill="1" applyBorder="1" applyAlignment="1">
      <alignment horizontal="center" vertical="center" wrapText="1"/>
    </xf>
    <xf numFmtId="166" fontId="28" fillId="11" borderId="30" xfId="0" applyNumberFormat="1" applyFont="1" applyFill="1" applyBorder="1" applyAlignment="1">
      <alignment horizontal="center" vertical="center" wrapText="1"/>
    </xf>
    <xf numFmtId="0" fontId="2" fillId="2" borderId="71" xfId="0" applyFont="1" applyFill="1" applyBorder="1" applyAlignment="1">
      <alignment horizontal="left" vertical="center"/>
    </xf>
    <xf numFmtId="0" fontId="2" fillId="2" borderId="74" xfId="0" applyFont="1" applyFill="1" applyBorder="1" applyAlignment="1">
      <alignment horizontal="left" vertical="center"/>
    </xf>
    <xf numFmtId="0" fontId="2" fillId="2" borderId="24" xfId="0" applyFont="1" applyFill="1" applyBorder="1" applyAlignment="1">
      <alignment horizontal="left" vertical="top"/>
    </xf>
    <xf numFmtId="0" fontId="2" fillId="2" borderId="12" xfId="0" applyFont="1" applyFill="1" applyBorder="1" applyAlignment="1">
      <alignment horizontal="left" vertical="top"/>
    </xf>
    <xf numFmtId="164" fontId="1" fillId="2" borderId="10" xfId="0" applyNumberFormat="1" applyFont="1" applyFill="1" applyBorder="1" applyAlignment="1">
      <alignment horizontal="left" vertical="center"/>
    </xf>
    <xf numFmtId="165" fontId="1" fillId="3" borderId="56" xfId="0" applyNumberFormat="1" applyFont="1" applyFill="1" applyBorder="1" applyAlignment="1">
      <alignment horizontal="center" vertical="center"/>
    </xf>
    <xf numFmtId="0" fontId="2" fillId="2" borderId="50" xfId="0" applyFont="1" applyFill="1" applyBorder="1" applyAlignment="1">
      <alignment horizontal="left" vertical="top"/>
    </xf>
    <xf numFmtId="0" fontId="2" fillId="2" borderId="46" xfId="0" applyFont="1" applyFill="1" applyBorder="1" applyAlignment="1">
      <alignment horizontal="left" vertical="top"/>
    </xf>
    <xf numFmtId="0" fontId="2" fillId="2" borderId="72" xfId="0" applyFont="1" applyFill="1" applyBorder="1" applyAlignment="1">
      <alignment horizontal="left" vertical="center" wrapText="1"/>
    </xf>
    <xf numFmtId="0" fontId="2" fillId="2" borderId="73" xfId="0" applyFont="1" applyFill="1" applyBorder="1" applyAlignment="1">
      <alignment horizontal="left" vertical="center" wrapText="1"/>
    </xf>
    <xf numFmtId="165" fontId="2" fillId="2" borderId="37" xfId="0" applyNumberFormat="1" applyFont="1" applyFill="1" applyBorder="1" applyAlignment="1">
      <alignment horizontal="right" vertical="top"/>
    </xf>
    <xf numFmtId="165" fontId="2" fillId="2" borderId="20" xfId="0" applyNumberFormat="1" applyFont="1" applyFill="1" applyBorder="1" applyAlignment="1">
      <alignment horizontal="right" vertical="top"/>
    </xf>
    <xf numFmtId="0" fontId="2" fillId="2" borderId="20" xfId="0" applyFont="1" applyFill="1" applyBorder="1" applyAlignment="1">
      <alignment vertical="top"/>
    </xf>
    <xf numFmtId="0" fontId="2" fillId="2" borderId="16" xfId="0" applyFont="1" applyFill="1" applyBorder="1" applyAlignment="1">
      <alignment vertical="top"/>
    </xf>
    <xf numFmtId="0" fontId="2" fillId="2" borderId="0" xfId="0" applyFont="1" applyFill="1" applyBorder="1" applyAlignment="1">
      <alignment vertical="top"/>
    </xf>
    <xf numFmtId="0" fontId="2" fillId="3" borderId="43" xfId="0" applyFont="1" applyFill="1" applyBorder="1" applyAlignment="1">
      <alignment vertical="top" wrapText="1"/>
    </xf>
    <xf numFmtId="0" fontId="2" fillId="3" borderId="47" xfId="0" applyFont="1" applyFill="1" applyBorder="1" applyAlignment="1">
      <alignment vertical="top" wrapText="1"/>
    </xf>
    <xf numFmtId="166" fontId="28" fillId="11" borderId="54" xfId="0" applyNumberFormat="1" applyFont="1" applyFill="1" applyBorder="1" applyAlignment="1">
      <alignment horizontal="center" vertical="center"/>
    </xf>
    <xf numFmtId="0" fontId="32" fillId="2" borderId="32" xfId="0" applyFont="1" applyFill="1" applyBorder="1"/>
    <xf numFmtId="0" fontId="32" fillId="2" borderId="29" xfId="0" applyFont="1" applyFill="1" applyBorder="1"/>
    <xf numFmtId="0" fontId="32" fillId="2" borderId="23" xfId="0" applyFont="1" applyFill="1" applyBorder="1"/>
    <xf numFmtId="0" fontId="32" fillId="2" borderId="22" xfId="0" applyFont="1" applyFill="1" applyBorder="1"/>
    <xf numFmtId="0" fontId="32" fillId="2" borderId="11" xfId="0" applyFont="1" applyFill="1" applyBorder="1"/>
    <xf numFmtId="0" fontId="32" fillId="2" borderId="10" xfId="0" applyFont="1" applyFill="1" applyBorder="1"/>
    <xf numFmtId="0" fontId="2" fillId="2" borderId="23" xfId="0" applyFont="1" applyFill="1" applyBorder="1"/>
    <xf numFmtId="0" fontId="2" fillId="2" borderId="22" xfId="0" applyFont="1" applyFill="1" applyBorder="1"/>
    <xf numFmtId="0" fontId="2" fillId="2" borderId="11" xfId="0" applyFont="1" applyFill="1" applyBorder="1"/>
    <xf numFmtId="0" fontId="2" fillId="2" borderId="10" xfId="0" applyFont="1" applyFill="1" applyBorder="1"/>
    <xf numFmtId="0" fontId="35" fillId="2" borderId="0" xfId="0" applyFont="1" applyFill="1" applyBorder="1"/>
    <xf numFmtId="0" fontId="2" fillId="2" borderId="0" xfId="0" applyFont="1" applyFill="1" applyBorder="1"/>
    <xf numFmtId="0" fontId="2" fillId="2" borderId="15" xfId="0" applyFont="1" applyFill="1" applyBorder="1"/>
    <xf numFmtId="0" fontId="35" fillId="2" borderId="11" xfId="0" applyFont="1" applyFill="1" applyBorder="1"/>
    <xf numFmtId="0" fontId="2" fillId="2" borderId="32" xfId="0" applyFont="1" applyFill="1" applyBorder="1"/>
    <xf numFmtId="0" fontId="2" fillId="0" borderId="26" xfId="0" applyFont="1" applyFill="1" applyBorder="1" applyAlignment="1">
      <alignment horizontal="left" readingOrder="1"/>
    </xf>
    <xf numFmtId="0" fontId="2" fillId="0" borderId="20" xfId="0" applyFont="1" applyFill="1" applyBorder="1" applyAlignment="1">
      <alignment horizontal="left" readingOrder="1"/>
    </xf>
    <xf numFmtId="0" fontId="2" fillId="0" borderId="14" xfId="0" applyFont="1" applyFill="1" applyBorder="1" applyAlignment="1">
      <alignment horizontal="left" readingOrder="1"/>
    </xf>
    <xf numFmtId="0" fontId="2" fillId="2" borderId="23" xfId="0" applyFont="1" applyFill="1" applyBorder="1" applyAlignment="1">
      <alignment horizontal="left" vertical="top"/>
    </xf>
    <xf numFmtId="0" fontId="2" fillId="2" borderId="22" xfId="0" applyFont="1" applyFill="1" applyBorder="1" applyAlignment="1">
      <alignment horizontal="left" vertical="top"/>
    </xf>
    <xf numFmtId="165" fontId="2" fillId="2" borderId="36" xfId="0" applyNumberFormat="1" applyFont="1" applyFill="1" applyBorder="1" applyAlignment="1">
      <alignment horizontal="right" vertical="top"/>
    </xf>
    <xf numFmtId="0" fontId="2" fillId="2" borderId="0" xfId="0" applyFont="1" applyFill="1" applyBorder="1" applyAlignment="1">
      <alignment horizontal="left" vertical="top"/>
    </xf>
    <xf numFmtId="0" fontId="2" fillId="2" borderId="15" xfId="0" applyFont="1" applyFill="1" applyBorder="1" applyAlignment="1">
      <alignment horizontal="left" vertical="top"/>
    </xf>
    <xf numFmtId="0" fontId="2" fillId="2" borderId="11" xfId="0" applyFont="1" applyFill="1" applyBorder="1" applyAlignment="1">
      <alignment horizontal="left" vertical="top"/>
    </xf>
    <xf numFmtId="0" fontId="2" fillId="2" borderId="10" xfId="0" applyFont="1" applyFill="1" applyBorder="1" applyAlignment="1">
      <alignment horizontal="left" vertical="top"/>
    </xf>
    <xf numFmtId="165" fontId="2" fillId="2" borderId="26" xfId="0" applyNumberFormat="1" applyFont="1" applyFill="1" applyBorder="1" applyAlignment="1">
      <alignment horizontal="right" vertical="center"/>
    </xf>
    <xf numFmtId="165" fontId="2" fillId="2" borderId="20" xfId="0" applyNumberFormat="1" applyFont="1" applyFill="1" applyBorder="1" applyAlignment="1">
      <alignment horizontal="right" vertical="center"/>
    </xf>
    <xf numFmtId="165" fontId="2" fillId="2" borderId="14" xfId="0" applyNumberFormat="1" applyFont="1" applyFill="1" applyBorder="1" applyAlignment="1">
      <alignment horizontal="right" vertical="center"/>
    </xf>
    <xf numFmtId="0" fontId="2" fillId="2" borderId="24" xfId="0" applyFont="1" applyFill="1" applyBorder="1" applyAlignment="1">
      <alignment vertical="top"/>
    </xf>
    <xf numFmtId="0" fontId="2" fillId="2" borderId="23" xfId="0" applyFont="1" applyFill="1" applyBorder="1" applyAlignment="1">
      <alignment vertical="top"/>
    </xf>
    <xf numFmtId="0" fontId="2" fillId="2" borderId="22" xfId="0" applyFont="1" applyFill="1" applyBorder="1" applyAlignment="1">
      <alignment vertical="top"/>
    </xf>
    <xf numFmtId="0" fontId="2" fillId="2" borderId="15" xfId="0" applyFont="1" applyFill="1" applyBorder="1" applyAlignment="1">
      <alignment vertical="top"/>
    </xf>
    <xf numFmtId="0" fontId="2" fillId="2" borderId="12" xfId="0" applyFont="1" applyFill="1" applyBorder="1" applyAlignment="1">
      <alignment vertical="top"/>
    </xf>
    <xf numFmtId="0" fontId="2" fillId="2" borderId="11" xfId="0" applyFont="1" applyFill="1" applyBorder="1" applyAlignment="1">
      <alignment vertical="top"/>
    </xf>
    <xf numFmtId="0" fontId="2" fillId="2" borderId="10" xfId="0" applyFont="1" applyFill="1" applyBorder="1" applyAlignment="1">
      <alignment vertical="top"/>
    </xf>
    <xf numFmtId="0" fontId="2" fillId="2" borderId="31" xfId="0" applyFont="1" applyFill="1" applyBorder="1" applyAlignment="1">
      <alignment horizontal="left" vertical="top"/>
    </xf>
    <xf numFmtId="0" fontId="2" fillId="2" borderId="49" xfId="0" applyFont="1" applyFill="1" applyBorder="1" applyAlignment="1">
      <alignment horizontal="left" vertical="top"/>
    </xf>
    <xf numFmtId="0" fontId="2" fillId="2" borderId="2" xfId="0" applyFont="1" applyFill="1" applyBorder="1" applyAlignment="1">
      <alignment horizontal="left" vertical="top"/>
    </xf>
    <xf numFmtId="0" fontId="2" fillId="2" borderId="45" xfId="0" applyFont="1" applyFill="1" applyBorder="1" applyAlignment="1">
      <alignment horizontal="left" vertical="top"/>
    </xf>
    <xf numFmtId="165" fontId="2" fillId="2" borderId="23" xfId="0" applyNumberFormat="1" applyFont="1" applyFill="1" applyBorder="1" applyAlignment="1">
      <alignment horizontal="right" vertical="center"/>
    </xf>
    <xf numFmtId="165" fontId="2" fillId="2" borderId="31" xfId="0" applyNumberFormat="1" applyFont="1" applyFill="1" applyBorder="1" applyAlignment="1">
      <alignment horizontal="right" vertical="center"/>
    </xf>
    <xf numFmtId="0" fontId="35" fillId="2" borderId="23" xfId="0" applyFont="1" applyFill="1" applyBorder="1"/>
    <xf numFmtId="0" fontId="35" fillId="2" borderId="22" xfId="0" applyFont="1" applyFill="1" applyBorder="1"/>
    <xf numFmtId="0" fontId="35" fillId="2" borderId="10" xfId="0" applyFont="1" applyFill="1" applyBorder="1"/>
    <xf numFmtId="0" fontId="35" fillId="2" borderId="15" xfId="0" applyFont="1" applyFill="1" applyBorder="1"/>
    <xf numFmtId="0" fontId="35" fillId="2" borderId="32" xfId="0" applyFont="1" applyFill="1" applyBorder="1"/>
    <xf numFmtId="0" fontId="35" fillId="2" borderId="29" xfId="0" applyFont="1" applyFill="1" applyBorder="1"/>
    <xf numFmtId="0" fontId="35" fillId="2" borderId="32" xfId="0" applyFont="1" applyFill="1" applyBorder="1" applyAlignment="1"/>
    <xf numFmtId="0" fontId="35" fillId="2" borderId="29" xfId="0" applyFont="1" applyFill="1" applyBorder="1" applyAlignment="1"/>
    <xf numFmtId="0" fontId="35" fillId="2" borderId="31" xfId="0" applyFont="1" applyFill="1" applyBorder="1"/>
    <xf numFmtId="0" fontId="35" fillId="2" borderId="49" xfId="0" applyFont="1" applyFill="1" applyBorder="1"/>
    <xf numFmtId="0" fontId="35" fillId="2" borderId="7" xfId="0" applyFont="1" applyFill="1" applyBorder="1"/>
    <xf numFmtId="0" fontId="35" fillId="2" borderId="47" xfId="0" applyFont="1" applyFill="1" applyBorder="1"/>
    <xf numFmtId="0" fontId="35" fillId="2" borderId="2" xfId="0" applyFont="1" applyFill="1" applyBorder="1"/>
    <xf numFmtId="0" fontId="35" fillId="2" borderId="45" xfId="0" applyFont="1" applyFill="1" applyBorder="1"/>
    <xf numFmtId="0" fontId="35" fillId="2" borderId="40" xfId="0" applyFont="1" applyFill="1" applyBorder="1"/>
    <xf numFmtId="0" fontId="35" fillId="2" borderId="39" xfId="0" applyFont="1" applyFill="1" applyBorder="1"/>
    <xf numFmtId="0" fontId="2" fillId="2" borderId="29" xfId="0" applyFont="1" applyFill="1" applyBorder="1"/>
    <xf numFmtId="0" fontId="2" fillId="3" borderId="71" xfId="0" applyFont="1" applyFill="1" applyBorder="1" applyAlignment="1">
      <alignment vertical="top"/>
    </xf>
    <xf numFmtId="0" fontId="35" fillId="3" borderId="16" xfId="0" applyFont="1" applyFill="1" applyBorder="1"/>
    <xf numFmtId="0" fontId="2" fillId="2" borderId="48" xfId="0" applyFont="1" applyFill="1" applyBorder="1" applyAlignment="1">
      <alignment vertical="top"/>
    </xf>
    <xf numFmtId="0" fontId="35" fillId="3" borderId="48" xfId="0" applyFont="1" applyFill="1" applyBorder="1"/>
    <xf numFmtId="165" fontId="2" fillId="0" borderId="0" xfId="0" applyNumberFormat="1" applyFont="1" applyBorder="1" applyAlignment="1">
      <alignment horizontal="right" vertical="center"/>
    </xf>
    <xf numFmtId="0" fontId="2" fillId="3" borderId="46" xfId="0" applyFont="1" applyFill="1" applyBorder="1" applyAlignment="1"/>
    <xf numFmtId="0" fontId="2" fillId="2" borderId="7" xfId="0" applyFont="1" applyFill="1" applyBorder="1" applyAlignment="1"/>
    <xf numFmtId="0" fontId="2" fillId="2" borderId="2" xfId="0" applyFont="1" applyFill="1" applyBorder="1" applyAlignment="1"/>
    <xf numFmtId="0" fontId="2" fillId="2" borderId="47" xfId="0" applyFont="1" applyFill="1" applyBorder="1" applyAlignment="1"/>
    <xf numFmtId="0" fontId="2" fillId="2" borderId="45" xfId="0" applyFont="1" applyFill="1" applyBorder="1" applyAlignment="1"/>
    <xf numFmtId="0" fontId="2" fillId="3" borderId="41" xfId="0" applyFont="1" applyFill="1" applyBorder="1" applyAlignment="1"/>
    <xf numFmtId="0" fontId="2" fillId="2" borderId="40" xfId="0" applyFont="1" applyFill="1" applyBorder="1" applyAlignment="1"/>
    <xf numFmtId="0" fontId="2" fillId="2" borderId="39" xfId="0" applyFont="1" applyFill="1" applyBorder="1" applyAlignment="1"/>
    <xf numFmtId="0" fontId="2" fillId="2" borderId="11" xfId="0" applyFont="1" applyFill="1" applyBorder="1" applyAlignment="1">
      <alignment horizontal="left" vertical="center"/>
    </xf>
    <xf numFmtId="0" fontId="2" fillId="2" borderId="71" xfId="0" applyFont="1" applyFill="1" applyBorder="1" applyAlignment="1">
      <alignment horizontal="left" vertical="center" wrapText="1"/>
    </xf>
    <xf numFmtId="164" fontId="1" fillId="2" borderId="75" xfId="0" applyNumberFormat="1" applyFont="1" applyFill="1" applyBorder="1" applyAlignment="1">
      <alignment horizontal="center" vertical="top"/>
    </xf>
    <xf numFmtId="0" fontId="28" fillId="12" borderId="32" xfId="0" applyFont="1" applyFill="1" applyBorder="1" applyAlignment="1">
      <alignment horizontal="left" vertical="center"/>
    </xf>
    <xf numFmtId="0" fontId="28" fillId="12" borderId="29" xfId="0" applyFont="1" applyFill="1" applyBorder="1" applyAlignment="1">
      <alignment horizontal="left" vertical="center"/>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12" borderId="11" xfId="0" applyFont="1" applyFill="1" applyBorder="1" applyAlignment="1">
      <alignment horizontal="left" vertical="center" wrapText="1"/>
    </xf>
    <xf numFmtId="165" fontId="2" fillId="12" borderId="11" xfId="0" applyNumberFormat="1" applyFont="1" applyFill="1" applyBorder="1" applyAlignment="1">
      <alignment horizontal="right" vertical="center" wrapText="1"/>
    </xf>
    <xf numFmtId="0" fontId="2" fillId="2" borderId="50" xfId="0" applyFont="1" applyFill="1" applyBorder="1" applyAlignment="1">
      <alignment vertical="top"/>
    </xf>
    <xf numFmtId="0" fontId="2" fillId="2" borderId="31" xfId="0" applyFont="1" applyFill="1" applyBorder="1" applyAlignment="1">
      <alignment vertical="top"/>
    </xf>
    <xf numFmtId="0" fontId="2" fillId="2" borderId="49" xfId="0" applyFont="1" applyFill="1" applyBorder="1" applyAlignment="1">
      <alignment vertical="top"/>
    </xf>
    <xf numFmtId="0" fontId="2" fillId="2" borderId="46" xfId="0" applyFont="1" applyFill="1" applyBorder="1" applyAlignment="1">
      <alignment vertical="top"/>
    </xf>
    <xf numFmtId="0" fontId="2" fillId="2" borderId="2" xfId="0" applyFont="1" applyFill="1" applyBorder="1" applyAlignment="1">
      <alignment vertical="top"/>
    </xf>
    <xf numFmtId="0" fontId="2" fillId="2" borderId="45" xfId="0" applyFont="1" applyFill="1" applyBorder="1" applyAlignment="1">
      <alignment vertical="top"/>
    </xf>
    <xf numFmtId="0" fontId="2" fillId="2" borderId="50" xfId="0" applyFont="1" applyFill="1" applyBorder="1" applyAlignment="1">
      <alignment horizontal="left" vertical="center"/>
    </xf>
    <xf numFmtId="0" fontId="2" fillId="2" borderId="31" xfId="0" applyFont="1" applyFill="1" applyBorder="1" applyAlignment="1">
      <alignment horizontal="left" vertical="center"/>
    </xf>
    <xf numFmtId="0" fontId="2" fillId="2" borderId="49" xfId="0" applyFont="1" applyFill="1" applyBorder="1" applyAlignment="1">
      <alignment horizontal="left" vertical="center"/>
    </xf>
    <xf numFmtId="0" fontId="6" fillId="0" borderId="0" xfId="0" applyFont="1" applyBorder="1" applyAlignment="1">
      <alignment horizontal="left" vertical="center"/>
    </xf>
    <xf numFmtId="0" fontId="2" fillId="2" borderId="46" xfId="0" applyFont="1" applyFill="1" applyBorder="1" applyAlignment="1">
      <alignment horizontal="left" vertical="center"/>
    </xf>
    <xf numFmtId="165" fontId="2" fillId="2" borderId="2" xfId="0" applyNumberFormat="1" applyFont="1" applyFill="1" applyBorder="1" applyAlignment="1">
      <alignment horizontal="right" vertical="center"/>
    </xf>
    <xf numFmtId="0" fontId="2" fillId="2" borderId="2" xfId="0" applyFont="1" applyFill="1" applyBorder="1" applyAlignment="1">
      <alignment horizontal="left" vertical="center"/>
    </xf>
    <xf numFmtId="0" fontId="2" fillId="2" borderId="45" xfId="0" applyFont="1" applyFill="1" applyBorder="1" applyAlignment="1">
      <alignment horizontal="left" vertical="center"/>
    </xf>
    <xf numFmtId="0" fontId="2" fillId="2" borderId="16" xfId="0" applyFont="1" applyFill="1" applyBorder="1" applyAlignment="1">
      <alignment vertical="center"/>
    </xf>
    <xf numFmtId="0" fontId="2" fillId="2" borderId="0" xfId="0" applyFont="1" applyFill="1" applyBorder="1" applyAlignment="1">
      <alignment vertical="center"/>
    </xf>
    <xf numFmtId="0" fontId="2" fillId="2" borderId="15" xfId="0" applyFont="1" applyFill="1" applyBorder="1" applyAlignment="1">
      <alignment vertical="center"/>
    </xf>
    <xf numFmtId="0" fontId="2" fillId="2" borderId="46" xfId="0" applyFont="1" applyFill="1" applyBorder="1" applyAlignment="1">
      <alignment vertical="center"/>
    </xf>
    <xf numFmtId="0" fontId="2" fillId="2" borderId="11" xfId="0" applyFont="1" applyFill="1" applyBorder="1" applyAlignment="1">
      <alignment vertical="center"/>
    </xf>
    <xf numFmtId="0" fontId="2" fillId="0" borderId="54" xfId="0" applyFont="1" applyFill="1" applyBorder="1" applyAlignment="1">
      <alignment horizontal="left" vertical="top" wrapText="1"/>
    </xf>
    <xf numFmtId="0" fontId="2" fillId="2" borderId="54" xfId="0" applyFont="1" applyFill="1" applyBorder="1" applyAlignment="1">
      <alignment horizontal="left" vertical="top" wrapText="1"/>
    </xf>
    <xf numFmtId="164" fontId="1" fillId="2" borderId="54" xfId="0" applyNumberFormat="1" applyFont="1" applyFill="1" applyBorder="1" applyAlignment="1">
      <alignment horizontal="center" vertical="top" wrapText="1"/>
    </xf>
    <xf numFmtId="164" fontId="1" fillId="2" borderId="30" xfId="0" applyNumberFormat="1" applyFont="1" applyFill="1" applyBorder="1" applyAlignment="1">
      <alignment horizontal="center" vertical="top" wrapText="1"/>
    </xf>
    <xf numFmtId="0" fontId="6" fillId="0" borderId="0" xfId="0" applyFont="1" applyFill="1" applyBorder="1" applyAlignment="1">
      <alignment horizontal="left" vertical="center"/>
    </xf>
    <xf numFmtId="165" fontId="2" fillId="12" borderId="32" xfId="0" applyNumberFormat="1" applyFont="1" applyFill="1" applyBorder="1" applyAlignment="1">
      <alignment horizontal="left" vertical="center" wrapText="1"/>
    </xf>
    <xf numFmtId="0" fontId="2" fillId="12" borderId="29" xfId="0" applyFont="1" applyFill="1" applyBorder="1" applyAlignment="1">
      <alignment horizontal="left" vertical="center" wrapText="1"/>
    </xf>
    <xf numFmtId="165" fontId="2" fillId="12" borderId="11" xfId="0" applyNumberFormat="1" applyFont="1" applyFill="1" applyBorder="1" applyAlignment="1">
      <alignment horizontal="left" vertical="center" wrapText="1"/>
    </xf>
    <xf numFmtId="0" fontId="2" fillId="12" borderId="10" xfId="0" applyFont="1" applyFill="1" applyBorder="1" applyAlignment="1">
      <alignment horizontal="left" vertical="center" wrapText="1"/>
    </xf>
    <xf numFmtId="0" fontId="2" fillId="2" borderId="26" xfId="0" applyFont="1" applyFill="1" applyBorder="1" applyAlignment="1">
      <alignment horizontal="left" vertical="center"/>
    </xf>
    <xf numFmtId="0" fontId="2" fillId="2" borderId="25" xfId="0" applyFont="1" applyFill="1" applyBorder="1" applyAlignment="1">
      <alignment horizontal="left" vertical="center"/>
    </xf>
    <xf numFmtId="0" fontId="2" fillId="2" borderId="77" xfId="0" applyFont="1" applyFill="1" applyBorder="1" applyAlignment="1">
      <alignment horizontal="left" vertical="center"/>
    </xf>
    <xf numFmtId="165" fontId="2" fillId="2" borderId="36" xfId="0" applyNumberFormat="1" applyFont="1" applyFill="1" applyBorder="1" applyAlignment="1">
      <alignment horizontal="right" vertical="center"/>
    </xf>
    <xf numFmtId="0" fontId="2" fillId="2" borderId="20" xfId="0" applyFont="1" applyFill="1" applyBorder="1" applyAlignment="1">
      <alignment horizontal="left" vertical="center"/>
    </xf>
    <xf numFmtId="164" fontId="1" fillId="2" borderId="58" xfId="0" applyNumberFormat="1" applyFont="1" applyFill="1" applyBorder="1" applyAlignment="1">
      <alignment horizontal="left" vertical="center"/>
    </xf>
    <xf numFmtId="164" fontId="1" fillId="2" borderId="19" xfId="0" applyNumberFormat="1" applyFont="1" applyFill="1" applyBorder="1" applyAlignment="1">
      <alignment horizontal="left" vertical="center"/>
    </xf>
    <xf numFmtId="0" fontId="2" fillId="2" borderId="14" xfId="0" applyFont="1" applyFill="1" applyBorder="1" applyAlignment="1">
      <alignment horizontal="left" vertical="center"/>
    </xf>
    <xf numFmtId="164" fontId="1" fillId="2" borderId="13" xfId="0" applyNumberFormat="1" applyFont="1" applyFill="1" applyBorder="1" applyAlignment="1">
      <alignment horizontal="left" vertical="center"/>
    </xf>
    <xf numFmtId="0" fontId="2" fillId="2" borderId="19" xfId="0" applyFont="1" applyFill="1" applyBorder="1" applyAlignment="1">
      <alignment horizontal="left" vertical="center"/>
    </xf>
    <xf numFmtId="0" fontId="2" fillId="2" borderId="10" xfId="0" applyFont="1" applyFill="1" applyBorder="1" applyAlignment="1">
      <alignment horizontal="left" vertical="center"/>
    </xf>
    <xf numFmtId="164" fontId="1" fillId="2" borderId="25" xfId="0" applyNumberFormat="1" applyFont="1" applyFill="1" applyBorder="1" applyAlignment="1">
      <alignment horizontal="left" vertical="center"/>
    </xf>
    <xf numFmtId="0" fontId="2" fillId="11" borderId="24" xfId="0" applyFont="1" applyFill="1" applyBorder="1" applyAlignment="1">
      <alignment horizontal="left" vertical="center"/>
    </xf>
    <xf numFmtId="165" fontId="2" fillId="11" borderId="23" xfId="0" applyNumberFormat="1" applyFont="1" applyFill="1" applyBorder="1" applyAlignment="1">
      <alignment horizontal="right" vertical="center"/>
    </xf>
    <xf numFmtId="0" fontId="2" fillId="11" borderId="23" xfId="0" applyFont="1" applyFill="1" applyBorder="1" applyAlignment="1">
      <alignment horizontal="left" vertical="center"/>
    </xf>
    <xf numFmtId="0" fontId="2" fillId="11" borderId="22" xfId="0" applyFont="1" applyFill="1" applyBorder="1" applyAlignment="1">
      <alignment horizontal="left" vertical="center"/>
    </xf>
    <xf numFmtId="0" fontId="2" fillId="11" borderId="12" xfId="0" applyFont="1" applyFill="1" applyBorder="1" applyAlignment="1">
      <alignment horizontal="left" vertical="center"/>
    </xf>
    <xf numFmtId="165" fontId="2" fillId="11" borderId="11" xfId="0" applyNumberFormat="1" applyFont="1" applyFill="1" applyBorder="1" applyAlignment="1">
      <alignment horizontal="right" vertical="center"/>
    </xf>
    <xf numFmtId="0" fontId="2" fillId="11" borderId="11" xfId="0" applyFont="1" applyFill="1" applyBorder="1" applyAlignment="1">
      <alignment horizontal="left" vertical="center"/>
    </xf>
    <xf numFmtId="0" fontId="2" fillId="11" borderId="10" xfId="0" applyFont="1" applyFill="1" applyBorder="1" applyAlignment="1">
      <alignment horizontal="left" vertical="center"/>
    </xf>
    <xf numFmtId="164" fontId="1" fillId="2" borderId="15" xfId="0" applyNumberFormat="1" applyFont="1" applyFill="1" applyBorder="1" applyAlignment="1">
      <alignment horizontal="left" vertical="center"/>
    </xf>
    <xf numFmtId="0" fontId="6" fillId="0" borderId="15" xfId="0" applyFont="1" applyBorder="1" applyAlignment="1">
      <alignment horizontal="left" vertical="center"/>
    </xf>
    <xf numFmtId="0" fontId="2" fillId="2" borderId="15" xfId="0" applyFont="1" applyFill="1" applyBorder="1" applyAlignment="1">
      <alignment vertical="top" wrapText="1"/>
    </xf>
    <xf numFmtId="0" fontId="2" fillId="2" borderId="10" xfId="0" applyFont="1" applyFill="1" applyBorder="1" applyAlignment="1">
      <alignment vertical="top" wrapText="1"/>
    </xf>
    <xf numFmtId="0" fontId="0" fillId="0" borderId="0" xfId="0" applyAlignment="1">
      <alignment vertical="top"/>
    </xf>
    <xf numFmtId="0" fontId="0" fillId="0" borderId="0" xfId="0" applyAlignment="1">
      <alignment vertical="center"/>
    </xf>
    <xf numFmtId="165" fontId="0" fillId="0" borderId="0" xfId="0" applyNumberFormat="1" applyAlignment="1">
      <alignment vertical="center"/>
    </xf>
    <xf numFmtId="0" fontId="2" fillId="2" borderId="23" xfId="0" applyFont="1" applyFill="1" applyBorder="1" applyAlignment="1">
      <alignment vertical="center"/>
    </xf>
    <xf numFmtId="164" fontId="1" fillId="2" borderId="22" xfId="0" applyNumberFormat="1" applyFont="1" applyFill="1" applyBorder="1" applyAlignment="1">
      <alignment vertical="center"/>
    </xf>
    <xf numFmtId="164" fontId="1" fillId="2" borderId="10" xfId="0" applyNumberFormat="1" applyFont="1" applyFill="1" applyBorder="1" applyAlignment="1">
      <alignment vertical="center"/>
    </xf>
    <xf numFmtId="165" fontId="2" fillId="2" borderId="20" xfId="0" applyNumberFormat="1" applyFont="1" applyFill="1" applyBorder="1" applyAlignment="1">
      <alignment horizontal="right" vertical="center" wrapText="1"/>
    </xf>
    <xf numFmtId="0" fontId="2" fillId="2" borderId="36" xfId="0" applyFont="1" applyFill="1" applyBorder="1" applyAlignment="1">
      <alignment vertical="center"/>
    </xf>
    <xf numFmtId="164" fontId="1" fillId="2" borderId="58" xfId="0" applyNumberFormat="1" applyFont="1" applyFill="1" applyBorder="1" applyAlignment="1">
      <alignment vertical="center"/>
    </xf>
    <xf numFmtId="0" fontId="2" fillId="2" borderId="20" xfId="0" applyFont="1" applyFill="1" applyBorder="1" applyAlignment="1">
      <alignment vertical="center"/>
    </xf>
    <xf numFmtId="164" fontId="1" fillId="2" borderId="19" xfId="0" applyNumberFormat="1" applyFont="1" applyFill="1" applyBorder="1" applyAlignment="1">
      <alignment vertical="center"/>
    </xf>
    <xf numFmtId="165" fontId="2" fillId="2" borderId="18" xfId="0" applyNumberFormat="1" applyFont="1" applyFill="1" applyBorder="1" applyAlignment="1">
      <alignment horizontal="right" vertical="center" wrapText="1"/>
    </xf>
    <xf numFmtId="0" fontId="2" fillId="2" borderId="18" xfId="0" applyFont="1" applyFill="1" applyBorder="1" applyAlignment="1">
      <alignment vertical="center"/>
    </xf>
    <xf numFmtId="164" fontId="1" fillId="2" borderId="17" xfId="0" applyNumberFormat="1" applyFont="1" applyFill="1" applyBorder="1" applyAlignment="1">
      <alignment vertical="center"/>
    </xf>
    <xf numFmtId="164" fontId="1" fillId="2" borderId="25" xfId="0" applyNumberFormat="1" applyFont="1" applyFill="1" applyBorder="1" applyAlignment="1">
      <alignment vertical="center"/>
    </xf>
    <xf numFmtId="164" fontId="1" fillId="2" borderId="15" xfId="0" applyNumberFormat="1" applyFont="1" applyFill="1" applyBorder="1" applyAlignment="1">
      <alignment horizontal="left" vertical="top" wrapText="1"/>
    </xf>
    <xf numFmtId="165" fontId="2" fillId="2" borderId="45" xfId="0" applyNumberFormat="1" applyFont="1" applyFill="1" applyBorder="1" applyAlignment="1">
      <alignment horizontal="right" vertical="top"/>
    </xf>
    <xf numFmtId="0" fontId="2" fillId="2" borderId="34" xfId="0" applyFont="1" applyFill="1" applyBorder="1" applyAlignment="1">
      <alignment horizontal="left" vertical="top" wrapText="1"/>
    </xf>
    <xf numFmtId="0" fontId="2" fillId="2" borderId="44" xfId="0" applyFont="1" applyFill="1" applyBorder="1" applyAlignment="1">
      <alignment vertical="top" wrapText="1"/>
    </xf>
    <xf numFmtId="0" fontId="2" fillId="2" borderId="16" xfId="0" applyFont="1" applyFill="1" applyBorder="1"/>
    <xf numFmtId="0" fontId="2" fillId="2" borderId="16" xfId="0" applyFont="1" applyFill="1" applyBorder="1" applyAlignment="1">
      <alignment vertical="top" wrapText="1"/>
    </xf>
    <xf numFmtId="0" fontId="32" fillId="11" borderId="54" xfId="0" applyFont="1" applyFill="1" applyBorder="1" applyAlignment="1">
      <alignment horizontal="center" vertical="center" wrapText="1"/>
    </xf>
    <xf numFmtId="164" fontId="1" fillId="2" borderId="57" xfId="0" applyNumberFormat="1" applyFont="1" applyFill="1" applyBorder="1" applyAlignment="1">
      <alignment horizontal="center" vertical="top"/>
    </xf>
    <xf numFmtId="164" fontId="1" fillId="2" borderId="56" xfId="0" applyNumberFormat="1" applyFont="1" applyFill="1" applyBorder="1" applyAlignment="1">
      <alignment horizontal="center" vertical="top"/>
    </xf>
    <xf numFmtId="165" fontId="2" fillId="2" borderId="11" xfId="0" applyNumberFormat="1" applyFont="1" applyFill="1" applyBorder="1" applyAlignment="1">
      <alignment horizontal="right" vertical="center"/>
    </xf>
    <xf numFmtId="0" fontId="2" fillId="2" borderId="2"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35" fillId="2" borderId="46"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45" xfId="0" applyFont="1" applyFill="1" applyBorder="1" applyAlignment="1">
      <alignment horizontal="center" vertical="center"/>
    </xf>
    <xf numFmtId="0" fontId="2" fillId="2" borderId="56" xfId="0" applyFont="1" applyFill="1" applyBorder="1" applyAlignment="1">
      <alignment vertical="top" wrapText="1"/>
    </xf>
    <xf numFmtId="0" fontId="2" fillId="2" borderId="75" xfId="0" applyFont="1" applyFill="1" applyBorder="1" applyAlignment="1">
      <alignment vertical="top" wrapText="1"/>
    </xf>
    <xf numFmtId="164" fontId="1" fillId="3" borderId="56" xfId="0" applyNumberFormat="1" applyFont="1" applyFill="1" applyBorder="1" applyAlignment="1">
      <alignment horizontal="center" vertical="top" wrapText="1"/>
    </xf>
    <xf numFmtId="0" fontId="2" fillId="0" borderId="57" xfId="0" applyFont="1" applyFill="1" applyBorder="1" applyAlignment="1">
      <alignment vertical="top"/>
    </xf>
    <xf numFmtId="0" fontId="2" fillId="0" borderId="56" xfId="0" applyFont="1" applyFill="1" applyBorder="1" applyAlignment="1">
      <alignment vertical="top"/>
    </xf>
    <xf numFmtId="1" fontId="2" fillId="0" borderId="26"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2" fillId="0" borderId="32" xfId="0" applyFont="1" applyFill="1" applyBorder="1" applyAlignment="1">
      <alignment vertical="top" wrapText="1"/>
    </xf>
    <xf numFmtId="165" fontId="2" fillId="0" borderId="32" xfId="0" applyNumberFormat="1" applyFont="1" applyFill="1" applyBorder="1" applyAlignment="1">
      <alignment horizontal="right" vertical="center"/>
    </xf>
    <xf numFmtId="164" fontId="1" fillId="0" borderId="29" xfId="0" applyNumberFormat="1" applyFont="1" applyFill="1" applyBorder="1" applyAlignment="1">
      <alignment horizontal="center" vertical="center" wrapText="1"/>
    </xf>
    <xf numFmtId="0" fontId="2" fillId="0" borderId="31" xfId="0" applyFont="1" applyFill="1" applyBorder="1" applyAlignment="1">
      <alignment horizontal="left" vertical="top" wrapText="1"/>
    </xf>
    <xf numFmtId="0" fontId="2" fillId="0" borderId="24" xfId="0" applyFont="1" applyFill="1" applyBorder="1" applyAlignment="1">
      <alignment horizontal="left" vertical="center" wrapText="1"/>
    </xf>
    <xf numFmtId="0" fontId="2" fillId="0" borderId="23" xfId="0" applyFont="1" applyFill="1" applyBorder="1" applyAlignment="1">
      <alignment vertical="center" wrapText="1"/>
    </xf>
    <xf numFmtId="164" fontId="1" fillId="0" borderId="22" xfId="0" applyNumberFormat="1" applyFont="1" applyFill="1" applyBorder="1" applyAlignment="1">
      <alignment vertical="center" wrapText="1"/>
    </xf>
    <xf numFmtId="0" fontId="2" fillId="0" borderId="71" xfId="0" applyFont="1" applyFill="1" applyBorder="1" applyAlignment="1">
      <alignment horizontal="left" vertical="center" wrapText="1"/>
    </xf>
    <xf numFmtId="0" fontId="2" fillId="0" borderId="26" xfId="0" applyFont="1" applyFill="1" applyBorder="1" applyAlignment="1">
      <alignment horizontal="left" vertical="center" wrapText="1"/>
    </xf>
    <xf numFmtId="164" fontId="1" fillId="0" borderId="25" xfId="0" applyNumberFormat="1" applyFont="1" applyFill="1" applyBorder="1" applyAlignment="1">
      <alignment horizontal="left" vertical="center" wrapText="1"/>
    </xf>
    <xf numFmtId="0" fontId="2" fillId="0" borderId="74" xfId="0" applyFont="1" applyFill="1" applyBorder="1" applyAlignment="1">
      <alignment horizontal="left" vertical="center" wrapText="1"/>
    </xf>
    <xf numFmtId="0" fontId="2" fillId="0" borderId="14" xfId="0" applyFont="1" applyFill="1" applyBorder="1" applyAlignment="1">
      <alignment horizontal="left" vertical="center" wrapText="1"/>
    </xf>
    <xf numFmtId="164" fontId="1" fillId="0" borderId="13"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164" fontId="1" fillId="0" borderId="10" xfId="0" applyNumberFormat="1" applyFont="1" applyFill="1" applyBorder="1" applyAlignment="1">
      <alignment horizontal="left" vertical="center" wrapText="1"/>
    </xf>
    <xf numFmtId="0" fontId="35" fillId="0" borderId="32" xfId="0" applyFont="1" applyFill="1" applyBorder="1" applyAlignment="1">
      <alignment vertical="center"/>
    </xf>
    <xf numFmtId="164" fontId="36" fillId="0" borderId="29" xfId="0" applyNumberFormat="1" applyFont="1" applyFill="1" applyBorder="1" applyAlignment="1">
      <alignment vertical="center"/>
    </xf>
    <xf numFmtId="165" fontId="2" fillId="0" borderId="32" xfId="0" applyNumberFormat="1" applyFont="1" applyFill="1" applyBorder="1" applyAlignment="1">
      <alignment horizontal="center" vertical="center" wrapText="1"/>
    </xf>
    <xf numFmtId="164" fontId="1" fillId="0" borderId="29" xfId="0" applyNumberFormat="1" applyFont="1" applyFill="1" applyBorder="1" applyAlignment="1">
      <alignment horizontal="left" vertical="center" wrapText="1"/>
    </xf>
    <xf numFmtId="0" fontId="2" fillId="0" borderId="15" xfId="0" applyFont="1" applyFill="1" applyBorder="1" applyAlignment="1">
      <alignment horizontal="left" vertical="top" wrapText="1"/>
    </xf>
    <xf numFmtId="165" fontId="2" fillId="0" borderId="11" xfId="0" applyNumberFormat="1" applyFont="1" applyFill="1" applyBorder="1" applyAlignment="1">
      <alignment horizontal="right" vertical="center"/>
    </xf>
    <xf numFmtId="1" fontId="2" fillId="0" borderId="32" xfId="0" applyNumberFormat="1" applyFont="1" applyFill="1" applyBorder="1" applyAlignment="1">
      <alignment horizontal="right" vertical="center"/>
    </xf>
    <xf numFmtId="165" fontId="2" fillId="2" borderId="26" xfId="0" applyNumberFormat="1" applyFont="1" applyFill="1" applyBorder="1" applyAlignment="1">
      <alignment horizontal="center" vertical="top"/>
    </xf>
    <xf numFmtId="0" fontId="6" fillId="2" borderId="24" xfId="0" applyFont="1" applyFill="1" applyBorder="1" applyAlignment="1">
      <alignment horizontal="center" vertical="top"/>
    </xf>
    <xf numFmtId="0" fontId="31" fillId="2" borderId="22" xfId="0" applyFont="1" applyFill="1" applyBorder="1" applyAlignment="1">
      <alignment vertical="top"/>
    </xf>
    <xf numFmtId="0" fontId="0" fillId="0" borderId="0" xfId="0" applyFill="1" applyAlignment="1">
      <alignment vertical="top"/>
    </xf>
    <xf numFmtId="165" fontId="2" fillId="2" borderId="20" xfId="0" applyNumberFormat="1" applyFont="1" applyFill="1" applyBorder="1" applyAlignment="1">
      <alignment horizontal="center" vertical="top"/>
    </xf>
    <xf numFmtId="0" fontId="6" fillId="2" borderId="16" xfId="0" applyFont="1" applyFill="1" applyBorder="1" applyAlignment="1">
      <alignment horizontal="center" vertical="top"/>
    </xf>
    <xf numFmtId="0" fontId="6" fillId="2" borderId="15" xfId="0" applyFont="1" applyFill="1" applyBorder="1" applyAlignment="1">
      <alignment vertical="top"/>
    </xf>
    <xf numFmtId="165" fontId="2" fillId="2" borderId="19" xfId="0" applyNumberFormat="1" applyFont="1" applyFill="1" applyBorder="1" applyAlignment="1">
      <alignment horizontal="center" vertical="top"/>
    </xf>
    <xf numFmtId="165" fontId="2" fillId="3" borderId="25" xfId="0" applyNumberFormat="1" applyFont="1" applyFill="1" applyBorder="1" applyAlignment="1">
      <alignment horizontal="center" vertical="top" wrapText="1"/>
    </xf>
    <xf numFmtId="0" fontId="6" fillId="2" borderId="22" xfId="0" applyFont="1" applyFill="1" applyBorder="1" applyAlignment="1">
      <alignment vertical="top"/>
    </xf>
    <xf numFmtId="165" fontId="2" fillId="2" borderId="58" xfId="0" applyNumberFormat="1" applyFont="1" applyFill="1" applyBorder="1" applyAlignment="1">
      <alignment horizontal="center" vertical="top" wrapText="1"/>
    </xf>
    <xf numFmtId="165" fontId="2" fillId="2" borderId="19" xfId="0" applyNumberFormat="1" applyFont="1" applyFill="1" applyBorder="1" applyAlignment="1">
      <alignment horizontal="center" vertical="top" wrapText="1"/>
    </xf>
    <xf numFmtId="165" fontId="2" fillId="2" borderId="13" xfId="0" applyNumberFormat="1" applyFont="1" applyFill="1" applyBorder="1" applyAlignment="1">
      <alignment horizontal="center" vertical="top" wrapText="1"/>
    </xf>
    <xf numFmtId="0" fontId="6" fillId="2" borderId="12" xfId="0" applyFont="1" applyFill="1" applyBorder="1" applyAlignment="1">
      <alignment horizontal="center" vertical="top"/>
    </xf>
    <xf numFmtId="0" fontId="6" fillId="2" borderId="10" xfId="0" applyFont="1" applyFill="1" applyBorder="1" applyAlignment="1">
      <alignment vertical="top"/>
    </xf>
    <xf numFmtId="0" fontId="6" fillId="0" borderId="0" xfId="0" applyFont="1" applyAlignment="1">
      <alignment horizontal="left" vertical="top"/>
    </xf>
    <xf numFmtId="1" fontId="2" fillId="2" borderId="91" xfId="0" applyNumberFormat="1" applyFont="1" applyFill="1" applyBorder="1" applyAlignment="1">
      <alignment horizontal="center" vertical="center" wrapText="1"/>
    </xf>
    <xf numFmtId="165" fontId="2" fillId="2" borderId="53" xfId="0" applyNumberFormat="1" applyFont="1" applyFill="1" applyBorder="1" applyAlignment="1">
      <alignment horizontal="left" vertical="top" wrapText="1"/>
    </xf>
    <xf numFmtId="165" fontId="2" fillId="2" borderId="52" xfId="0" applyNumberFormat="1" applyFont="1" applyFill="1" applyBorder="1" applyAlignment="1">
      <alignment horizontal="left" vertical="top" wrapText="1"/>
    </xf>
    <xf numFmtId="165" fontId="2" fillId="0" borderId="52" xfId="0" applyNumberFormat="1" applyFont="1" applyFill="1" applyBorder="1" applyAlignment="1">
      <alignment horizontal="left" vertical="top" wrapText="1"/>
    </xf>
    <xf numFmtId="165" fontId="2" fillId="0" borderId="51"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1" fontId="2" fillId="2" borderId="6" xfId="0" applyNumberFormat="1" applyFont="1" applyFill="1" applyBorder="1" applyAlignment="1">
      <alignment horizontal="center" vertical="center" wrapText="1"/>
    </xf>
    <xf numFmtId="1" fontId="2" fillId="2" borderId="92" xfId="0" applyNumberFormat="1" applyFont="1" applyFill="1" applyBorder="1" applyAlignment="1">
      <alignment horizontal="center" vertical="center" wrapText="1"/>
    </xf>
    <xf numFmtId="1" fontId="2" fillId="0" borderId="92" xfId="0" applyNumberFormat="1" applyFont="1" applyFill="1" applyBorder="1" applyAlignment="1">
      <alignment horizontal="center" vertical="center" wrapText="1"/>
    </xf>
    <xf numFmtId="1" fontId="2" fillId="0" borderId="47" xfId="0" applyNumberFormat="1" applyFont="1" applyFill="1" applyBorder="1" applyAlignment="1">
      <alignment horizontal="center" vertical="center" wrapText="1"/>
    </xf>
    <xf numFmtId="1" fontId="2" fillId="2" borderId="93" xfId="0" applyNumberFormat="1" applyFont="1" applyFill="1" applyBorder="1" applyAlignment="1">
      <alignment horizontal="center" vertical="center" wrapText="1"/>
    </xf>
    <xf numFmtId="1" fontId="2" fillId="2" borderId="94" xfId="0" applyNumberFormat="1" applyFont="1" applyFill="1" applyBorder="1" applyAlignment="1">
      <alignment horizontal="center" vertical="center" wrapText="1"/>
    </xf>
    <xf numFmtId="1" fontId="2" fillId="0" borderId="94" xfId="0" applyNumberFormat="1" applyFont="1" applyFill="1" applyBorder="1" applyAlignment="1">
      <alignment horizontal="center" vertical="center" wrapText="1"/>
    </xf>
    <xf numFmtId="1" fontId="2" fillId="0" borderId="49" xfId="0" applyNumberFormat="1" applyFont="1" applyFill="1" applyBorder="1" applyAlignment="1">
      <alignment horizontal="center" vertical="center" wrapText="1"/>
    </xf>
    <xf numFmtId="0" fontId="2" fillId="13" borderId="24" xfId="0" applyFont="1" applyFill="1" applyBorder="1" applyAlignment="1">
      <alignment horizontal="left" vertical="top" wrapText="1"/>
    </xf>
    <xf numFmtId="0" fontId="2" fillId="0" borderId="12" xfId="0" applyFont="1" applyFill="1" applyBorder="1" applyAlignment="1">
      <alignment horizontal="left" vertical="top" wrapText="1"/>
    </xf>
    <xf numFmtId="1" fontId="2" fillId="2" borderId="84" xfId="0" applyNumberFormat="1" applyFont="1" applyFill="1" applyBorder="1" applyAlignment="1">
      <alignment horizontal="center" vertical="center" wrapText="1"/>
    </xf>
    <xf numFmtId="1" fontId="2" fillId="2" borderId="95" xfId="0" applyNumberFormat="1" applyFont="1" applyFill="1" applyBorder="1" applyAlignment="1">
      <alignment horizontal="center" vertical="center" wrapText="1"/>
    </xf>
    <xf numFmtId="1" fontId="2" fillId="0" borderId="95"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13" borderId="29"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45" xfId="0" applyFont="1" applyFill="1" applyBorder="1" applyAlignment="1">
      <alignment horizontal="left" vertical="top" wrapText="1"/>
    </xf>
    <xf numFmtId="164" fontId="1" fillId="3" borderId="53" xfId="0" applyNumberFormat="1" applyFont="1" applyFill="1" applyBorder="1" applyAlignment="1">
      <alignment horizontal="center" vertical="top" wrapText="1"/>
    </xf>
    <xf numFmtId="164" fontId="1" fillId="3" borderId="52" xfId="0" applyNumberFormat="1" applyFont="1" applyFill="1" applyBorder="1" applyAlignment="1">
      <alignment horizontal="center" vertical="top" wrapText="1"/>
    </xf>
    <xf numFmtId="165" fontId="2" fillId="0" borderId="55" xfId="0" applyNumberFormat="1" applyFont="1" applyFill="1" applyBorder="1" applyAlignment="1">
      <alignment horizontal="left" vertical="top" wrapText="1"/>
    </xf>
    <xf numFmtId="0" fontId="2" fillId="2" borderId="53" xfId="0" applyFont="1" applyFill="1" applyBorder="1" applyAlignment="1">
      <alignment vertical="center" wrapText="1"/>
    </xf>
    <xf numFmtId="0" fontId="2" fillId="2" borderId="52" xfId="0" applyFont="1" applyFill="1" applyBorder="1" applyAlignment="1">
      <alignment vertical="center" wrapText="1"/>
    </xf>
    <xf numFmtId="1" fontId="2" fillId="2" borderId="83" xfId="0" applyNumberFormat="1" applyFont="1" applyFill="1" applyBorder="1" applyAlignment="1">
      <alignment horizontal="center" vertical="center" wrapText="1"/>
    </xf>
    <xf numFmtId="1" fontId="2" fillId="2" borderId="99" xfId="0" applyNumberFormat="1" applyFont="1" applyFill="1" applyBorder="1" applyAlignment="1">
      <alignment horizontal="center" vertical="center" wrapText="1"/>
    </xf>
    <xf numFmtId="1" fontId="2" fillId="0" borderId="99" xfId="0" applyNumberFormat="1" applyFont="1" applyFill="1" applyBorder="1" applyAlignment="1">
      <alignment horizontal="center" vertical="center" wrapText="1"/>
    </xf>
    <xf numFmtId="1" fontId="2" fillId="0" borderId="39" xfId="0" applyNumberFormat="1" applyFont="1" applyFill="1" applyBorder="1" applyAlignment="1">
      <alignment horizontal="center" vertical="center" wrapText="1"/>
    </xf>
    <xf numFmtId="0" fontId="2" fillId="13" borderId="54" xfId="0" applyFont="1" applyFill="1" applyBorder="1" applyAlignment="1">
      <alignment horizontal="center" vertical="center" wrapText="1"/>
    </xf>
    <xf numFmtId="0" fontId="2" fillId="0" borderId="53"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51" xfId="0" applyFont="1" applyFill="1" applyBorder="1" applyAlignment="1">
      <alignment horizontal="left" vertical="top" wrapText="1"/>
    </xf>
    <xf numFmtId="164" fontId="1" fillId="0" borderId="53" xfId="0" applyNumberFormat="1" applyFont="1" applyBorder="1" applyAlignment="1">
      <alignment horizontal="center" vertical="top" wrapText="1"/>
    </xf>
    <xf numFmtId="164" fontId="1" fillId="0" borderId="52" xfId="0" applyNumberFormat="1" applyFont="1" applyBorder="1" applyAlignment="1">
      <alignment horizontal="center" vertical="top" wrapText="1"/>
    </xf>
    <xf numFmtId="164" fontId="1" fillId="2" borderId="52" xfId="0" applyNumberFormat="1" applyFont="1" applyFill="1" applyBorder="1" applyAlignment="1">
      <alignment horizontal="center" vertical="top" wrapText="1"/>
    </xf>
    <xf numFmtId="164" fontId="1" fillId="2" borderId="55" xfId="0" applyNumberFormat="1" applyFont="1" applyFill="1" applyBorder="1" applyAlignment="1">
      <alignment horizontal="center" vertical="top" wrapText="1"/>
    </xf>
    <xf numFmtId="164" fontId="1" fillId="2" borderId="51" xfId="0" applyNumberFormat="1" applyFont="1" applyFill="1" applyBorder="1" applyAlignment="1">
      <alignment horizontal="center" vertical="top" wrapText="1"/>
    </xf>
    <xf numFmtId="0" fontId="1" fillId="13" borderId="96" xfId="0" applyFont="1" applyFill="1" applyBorder="1" applyAlignment="1">
      <alignment horizontal="center" vertical="center" wrapText="1"/>
    </xf>
    <xf numFmtId="0" fontId="1" fillId="13" borderId="97" xfId="0" applyFont="1" applyFill="1" applyBorder="1" applyAlignment="1">
      <alignment horizontal="center" vertical="center" wrapText="1"/>
    </xf>
    <xf numFmtId="0" fontId="1" fillId="13" borderId="98" xfId="0" applyFont="1" applyFill="1" applyBorder="1" applyAlignment="1">
      <alignment horizontal="center" vertical="center" wrapText="1"/>
    </xf>
    <xf numFmtId="1" fontId="2" fillId="0" borderId="26" xfId="0" applyNumberFormat="1" applyFont="1" applyFill="1" applyBorder="1" applyAlignment="1">
      <alignment horizontal="right" vertical="top" wrapText="1"/>
    </xf>
    <xf numFmtId="0" fontId="2" fillId="0" borderId="26" xfId="0" applyFont="1" applyFill="1" applyBorder="1"/>
    <xf numFmtId="164" fontId="1" fillId="0" borderId="25" xfId="0" applyNumberFormat="1" applyFont="1" applyFill="1" applyBorder="1" applyAlignment="1">
      <alignment horizontal="center"/>
    </xf>
    <xf numFmtId="1" fontId="2" fillId="0" borderId="14" xfId="0" applyNumberFormat="1" applyFont="1" applyFill="1" applyBorder="1" applyAlignment="1">
      <alignment horizontal="right" vertical="top" wrapText="1"/>
    </xf>
    <xf numFmtId="0" fontId="2" fillId="0" borderId="14" xfId="0" applyFont="1" applyFill="1" applyBorder="1"/>
    <xf numFmtId="164" fontId="1" fillId="0" borderId="13" xfId="0" applyNumberFormat="1" applyFont="1" applyFill="1" applyBorder="1" applyAlignment="1">
      <alignment horizontal="center"/>
    </xf>
    <xf numFmtId="165" fontId="2" fillId="0" borderId="20" xfId="0" applyNumberFormat="1" applyFont="1" applyFill="1" applyBorder="1" applyAlignment="1"/>
    <xf numFmtId="0" fontId="33" fillId="0" borderId="20" xfId="0" applyFont="1" applyFill="1" applyBorder="1"/>
    <xf numFmtId="164" fontId="34" fillId="0" borderId="19" xfId="0" applyNumberFormat="1" applyFont="1" applyFill="1" applyBorder="1" applyAlignment="1">
      <alignment horizontal="center"/>
    </xf>
    <xf numFmtId="0" fontId="2" fillId="0" borderId="14" xfId="0" applyFont="1" applyFill="1" applyBorder="1" applyAlignment="1">
      <alignment horizontal="right"/>
    </xf>
    <xf numFmtId="0" fontId="5" fillId="0" borderId="14" xfId="0" applyFont="1" applyFill="1" applyBorder="1"/>
    <xf numFmtId="165" fontId="2" fillId="0" borderId="26" xfId="0" applyNumberFormat="1" applyFont="1" applyFill="1" applyBorder="1" applyAlignment="1"/>
    <xf numFmtId="0" fontId="5" fillId="0" borderId="26" xfId="0" applyFont="1" applyFill="1" applyBorder="1"/>
    <xf numFmtId="164" fontId="1" fillId="0" borderId="25" xfId="0" applyNumberFormat="1" applyFont="1" applyFill="1" applyBorder="1" applyAlignment="1">
      <alignment horizontal="center" vertical="top" wrapText="1"/>
    </xf>
    <xf numFmtId="0" fontId="2" fillId="0" borderId="36" xfId="0" applyFont="1" applyFill="1" applyBorder="1" applyAlignment="1"/>
    <xf numFmtId="0" fontId="2" fillId="0" borderId="19" xfId="0" applyFont="1" applyFill="1" applyBorder="1" applyAlignment="1"/>
    <xf numFmtId="0" fontId="5" fillId="0" borderId="20" xfId="0" applyFont="1" applyFill="1" applyBorder="1"/>
    <xf numFmtId="164" fontId="1" fillId="0" borderId="58" xfId="0" applyNumberFormat="1" applyFont="1" applyFill="1" applyBorder="1" applyAlignment="1">
      <alignment horizontal="center" vertical="top" wrapText="1"/>
    </xf>
    <xf numFmtId="165" fontId="2" fillId="0" borderId="14" xfId="0" applyNumberFormat="1" applyFont="1" applyFill="1" applyBorder="1" applyAlignment="1"/>
    <xf numFmtId="0" fontId="5" fillId="0" borderId="11" xfId="0" applyFont="1" applyFill="1" applyBorder="1"/>
    <xf numFmtId="164" fontId="1" fillId="0" borderId="10" xfId="0" applyNumberFormat="1" applyFont="1" applyFill="1" applyBorder="1" applyAlignment="1">
      <alignment horizontal="center"/>
    </xf>
    <xf numFmtId="165" fontId="2" fillId="0" borderId="26" xfId="0" applyNumberFormat="1" applyFont="1" applyFill="1" applyBorder="1" applyAlignment="1">
      <alignment horizontal="right" vertical="center"/>
    </xf>
    <xf numFmtId="0" fontId="2" fillId="0" borderId="26" xfId="0" applyFont="1" applyFill="1" applyBorder="1" applyAlignment="1">
      <alignment horizontal="left" vertical="center"/>
    </xf>
    <xf numFmtId="0" fontId="2" fillId="0" borderId="25" xfId="0" applyFont="1" applyFill="1" applyBorder="1" applyAlignment="1">
      <alignment horizontal="left" vertical="center"/>
    </xf>
    <xf numFmtId="165" fontId="2" fillId="0" borderId="20" xfId="0" applyNumberFormat="1" applyFont="1" applyFill="1" applyBorder="1" applyAlignment="1">
      <alignment horizontal="right" vertical="center"/>
    </xf>
    <xf numFmtId="0" fontId="2" fillId="0" borderId="20" xfId="0" applyFont="1" applyFill="1" applyBorder="1" applyAlignment="1">
      <alignment horizontal="left" vertical="center"/>
    </xf>
    <xf numFmtId="0" fontId="2" fillId="0" borderId="19" xfId="0" applyFont="1" applyFill="1" applyBorder="1" applyAlignment="1">
      <alignment horizontal="left" vertical="center"/>
    </xf>
    <xf numFmtId="165" fontId="2" fillId="0" borderId="14" xfId="0" applyNumberFormat="1" applyFont="1" applyFill="1" applyBorder="1" applyAlignment="1">
      <alignment horizontal="righ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15" xfId="0" applyFont="1" applyFill="1" applyBorder="1" applyAlignment="1">
      <alignment horizontal="left" vertical="center"/>
    </xf>
    <xf numFmtId="164" fontId="1" fillId="0" borderId="25" xfId="0" applyNumberFormat="1" applyFont="1" applyFill="1" applyBorder="1" applyAlignment="1">
      <alignment horizontal="left" vertical="center"/>
    </xf>
    <xf numFmtId="165" fontId="2" fillId="0" borderId="31" xfId="0" applyNumberFormat="1" applyFont="1" applyFill="1" applyBorder="1" applyAlignment="1">
      <alignment horizontal="right" vertical="center"/>
    </xf>
    <xf numFmtId="0" fontId="2" fillId="0" borderId="31" xfId="0" applyFont="1" applyFill="1" applyBorder="1" applyAlignment="1">
      <alignment horizontal="left" vertical="center"/>
    </xf>
    <xf numFmtId="165" fontId="2" fillId="0" borderId="2" xfId="0" applyNumberFormat="1" applyFont="1" applyFill="1" applyBorder="1" applyAlignment="1">
      <alignment horizontal="right" vertical="center"/>
    </xf>
    <xf numFmtId="0" fontId="2" fillId="0" borderId="2" xfId="0" applyFont="1" applyFill="1" applyBorder="1" applyAlignment="1">
      <alignment horizontal="left" vertical="center"/>
    </xf>
    <xf numFmtId="1" fontId="2" fillId="0" borderId="26" xfId="0" applyNumberFormat="1" applyFont="1" applyFill="1" applyBorder="1" applyAlignment="1">
      <alignment horizontal="right" vertical="center" wrapText="1"/>
    </xf>
    <xf numFmtId="1" fontId="2" fillId="0" borderId="14" xfId="0" applyNumberFormat="1" applyFont="1" applyFill="1" applyBorder="1" applyAlignment="1">
      <alignment horizontal="right" vertical="center" wrapText="1"/>
    </xf>
    <xf numFmtId="1" fontId="2" fillId="0" borderId="11" xfId="0" applyNumberFormat="1" applyFont="1" applyFill="1" applyBorder="1" applyAlignment="1">
      <alignment horizontal="right" vertical="center" wrapText="1"/>
    </xf>
    <xf numFmtId="0" fontId="2" fillId="0" borderId="71" xfId="0" applyFont="1" applyFill="1" applyBorder="1" applyAlignment="1">
      <alignment horizontal="left" vertical="center"/>
    </xf>
    <xf numFmtId="0" fontId="2" fillId="0" borderId="26" xfId="0" applyFont="1" applyFill="1" applyBorder="1" applyAlignment="1">
      <alignment vertical="center"/>
    </xf>
    <xf numFmtId="0" fontId="2" fillId="0" borderId="12" xfId="0" applyFont="1" applyFill="1" applyBorder="1" applyAlignment="1">
      <alignment horizontal="left" vertical="center"/>
    </xf>
    <xf numFmtId="0" fontId="2" fillId="0" borderId="11" xfId="0" applyFont="1" applyFill="1" applyBorder="1" applyAlignment="1">
      <alignment vertical="center"/>
    </xf>
    <xf numFmtId="0" fontId="2" fillId="0" borderId="72" xfId="0" applyFont="1" applyFill="1" applyBorder="1" applyAlignment="1">
      <alignment horizontal="left" vertical="center"/>
    </xf>
    <xf numFmtId="0" fontId="2" fillId="0" borderId="20" xfId="0" applyFont="1" applyFill="1" applyBorder="1" applyAlignment="1">
      <alignment vertical="center"/>
    </xf>
    <xf numFmtId="1" fontId="2" fillId="0" borderId="36" xfId="0" applyNumberFormat="1" applyFont="1" applyFill="1" applyBorder="1" applyAlignment="1">
      <alignment horizontal="right" vertical="top"/>
    </xf>
    <xf numFmtId="1" fontId="2" fillId="0" borderId="34" xfId="0" applyNumberFormat="1" applyFont="1" applyFill="1" applyBorder="1" applyAlignment="1">
      <alignment horizontal="right" vertical="top"/>
    </xf>
    <xf numFmtId="164" fontId="1" fillId="0" borderId="19" xfId="0" applyNumberFormat="1" applyFont="1" applyFill="1" applyBorder="1" applyAlignment="1">
      <alignment horizontal="center"/>
    </xf>
    <xf numFmtId="0" fontId="35" fillId="0" borderId="46"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45" xfId="0" applyFont="1" applyFill="1" applyBorder="1" applyAlignment="1">
      <alignment horizontal="center" vertical="center"/>
    </xf>
    <xf numFmtId="0" fontId="2" fillId="0" borderId="10" xfId="0" applyFont="1" applyFill="1" applyBorder="1" applyAlignment="1">
      <alignment vertical="center"/>
    </xf>
    <xf numFmtId="0" fontId="2" fillId="0" borderId="5" xfId="0" applyFont="1" applyFill="1" applyBorder="1" applyAlignment="1">
      <alignment vertical="top" wrapText="1"/>
    </xf>
    <xf numFmtId="0" fontId="2" fillId="0" borderId="52" xfId="0" applyFont="1" applyFill="1" applyBorder="1" applyAlignment="1">
      <alignment vertical="center" wrapText="1"/>
    </xf>
    <xf numFmtId="0" fontId="2" fillId="0" borderId="51" xfId="0" applyFont="1" applyFill="1" applyBorder="1" applyAlignment="1">
      <alignment vertical="center" wrapText="1"/>
    </xf>
    <xf numFmtId="0" fontId="32" fillId="0" borderId="31" xfId="0" applyFont="1" applyFill="1" applyBorder="1"/>
    <xf numFmtId="0" fontId="32" fillId="0" borderId="49" xfId="0" applyFont="1" applyFill="1" applyBorder="1"/>
    <xf numFmtId="0" fontId="2" fillId="0" borderId="23" xfId="0" applyFont="1" applyFill="1" applyBorder="1"/>
    <xf numFmtId="0" fontId="2" fillId="0" borderId="22" xfId="0" applyFont="1" applyFill="1" applyBorder="1"/>
    <xf numFmtId="0" fontId="2" fillId="0" borderId="11" xfId="0" applyFont="1" applyFill="1" applyBorder="1"/>
    <xf numFmtId="0" fontId="2" fillId="0" borderId="10" xfId="0" applyFont="1" applyFill="1" applyBorder="1"/>
    <xf numFmtId="0" fontId="35" fillId="0" borderId="0" xfId="0" applyFont="1" applyFill="1" applyBorder="1"/>
    <xf numFmtId="0" fontId="2" fillId="0" borderId="0" xfId="0" applyFont="1" applyFill="1" applyBorder="1"/>
    <xf numFmtId="0" fontId="2" fillId="0" borderId="15" xfId="0" applyFont="1" applyFill="1" applyBorder="1"/>
    <xf numFmtId="0" fontId="35" fillId="0" borderId="11" xfId="0" applyFont="1" applyFill="1" applyBorder="1"/>
    <xf numFmtId="0" fontId="4" fillId="0" borderId="32" xfId="0" applyFont="1" applyFill="1" applyBorder="1" applyAlignment="1">
      <alignment vertical="center" wrapText="1"/>
    </xf>
    <xf numFmtId="0" fontId="4" fillId="0" borderId="29" xfId="0" applyFont="1" applyFill="1" applyBorder="1" applyAlignment="1">
      <alignment vertical="center" wrapText="1"/>
    </xf>
    <xf numFmtId="0" fontId="2" fillId="0" borderId="24" xfId="0" applyFont="1" applyFill="1" applyBorder="1" applyAlignment="1"/>
    <xf numFmtId="0" fontId="2" fillId="0" borderId="23" xfId="0" applyFont="1" applyFill="1" applyBorder="1" applyAlignment="1"/>
    <xf numFmtId="0" fontId="2" fillId="0" borderId="23" xfId="0" applyFont="1" applyFill="1" applyBorder="1" applyAlignment="1">
      <alignment horizontal="left" vertical="center"/>
    </xf>
    <xf numFmtId="0" fontId="2" fillId="0" borderId="22" xfId="0" applyFont="1" applyFill="1" applyBorder="1" applyAlignment="1"/>
    <xf numFmtId="0" fontId="2" fillId="0" borderId="16" xfId="0" applyFont="1" applyFill="1" applyBorder="1" applyAlignment="1"/>
    <xf numFmtId="0" fontId="2" fillId="0" borderId="0" xfId="0" applyFont="1" applyFill="1" applyBorder="1" applyAlignment="1"/>
    <xf numFmtId="0" fontId="2" fillId="0" borderId="15" xfId="0" applyFont="1" applyFill="1" applyBorder="1" applyAlignment="1"/>
    <xf numFmtId="0" fontId="4" fillId="0" borderId="0" xfId="3" applyFont="1" applyFill="1" applyBorder="1" applyAlignment="1">
      <alignment wrapText="1"/>
    </xf>
    <xf numFmtId="164" fontId="1" fillId="0" borderId="0" xfId="0" applyNumberFormat="1" applyFont="1" applyFill="1" applyBorder="1" applyAlignment="1">
      <alignment horizontal="left" vertical="center"/>
    </xf>
    <xf numFmtId="0" fontId="2" fillId="0" borderId="12" xfId="0" applyFont="1" applyFill="1" applyBorder="1" applyAlignment="1"/>
    <xf numFmtId="0" fontId="4" fillId="0" borderId="11" xfId="3" applyFont="1" applyFill="1" applyBorder="1" applyAlignment="1">
      <alignment wrapText="1"/>
    </xf>
    <xf numFmtId="164" fontId="1" fillId="0" borderId="11" xfId="0" applyNumberFormat="1" applyFont="1" applyFill="1" applyBorder="1" applyAlignment="1">
      <alignment horizontal="left" vertical="center"/>
    </xf>
    <xf numFmtId="0" fontId="2" fillId="0" borderId="10" xfId="0" applyFont="1" applyFill="1" applyBorder="1" applyAlignment="1"/>
    <xf numFmtId="0" fontId="2" fillId="2" borderId="12" xfId="0" applyFont="1" applyFill="1" applyBorder="1" applyAlignment="1">
      <alignment horizontal="left" vertical="center"/>
    </xf>
    <xf numFmtId="0" fontId="2" fillId="2" borderId="57" xfId="0" applyFont="1" applyFill="1" applyBorder="1" applyAlignment="1">
      <alignment vertical="top" wrapText="1"/>
    </xf>
    <xf numFmtId="0" fontId="2" fillId="2" borderId="57" xfId="0" applyFont="1" applyFill="1" applyBorder="1" applyAlignment="1">
      <alignment horizontal="left" vertical="top" wrapText="1"/>
    </xf>
    <xf numFmtId="0" fontId="2" fillId="2" borderId="46" xfId="0" applyFont="1" applyFill="1" applyBorder="1" applyAlignment="1">
      <alignment horizontal="left" vertical="center" wrapText="1"/>
    </xf>
    <xf numFmtId="0" fontId="2" fillId="0" borderId="15" xfId="0" applyFont="1" applyFill="1" applyBorder="1" applyAlignment="1">
      <alignment horizontal="left" vertical="top" wrapText="1"/>
    </xf>
    <xf numFmtId="0" fontId="1" fillId="13" borderId="29" xfId="0" applyFont="1" applyFill="1" applyBorder="1" applyAlignment="1">
      <alignment horizontal="center" vertical="center" wrapText="1"/>
    </xf>
    <xf numFmtId="0" fontId="2" fillId="0" borderId="74" xfId="0" applyFont="1" applyFill="1" applyBorder="1" applyAlignment="1">
      <alignment horizontal="left" vertical="center"/>
    </xf>
    <xf numFmtId="164" fontId="1" fillId="3" borderId="55" xfId="0" applyNumberFormat="1" applyFont="1" applyFill="1" applyBorder="1" applyAlignment="1">
      <alignment horizontal="center" vertical="top" wrapText="1"/>
    </xf>
    <xf numFmtId="164" fontId="1" fillId="3" borderId="75" xfId="0" applyNumberFormat="1" applyFont="1" applyFill="1" applyBorder="1" applyAlignment="1">
      <alignment horizontal="center" vertical="top"/>
    </xf>
    <xf numFmtId="164" fontId="1" fillId="3" borderId="55" xfId="0" applyNumberFormat="1" applyFont="1" applyFill="1" applyBorder="1" applyAlignment="1">
      <alignment horizontal="center" vertical="top"/>
    </xf>
    <xf numFmtId="164" fontId="1" fillId="0" borderId="57" xfId="0" applyNumberFormat="1" applyFont="1" applyFill="1" applyBorder="1" applyAlignment="1">
      <alignment horizontal="center" vertical="top" wrapText="1"/>
    </xf>
    <xf numFmtId="0" fontId="2" fillId="0" borderId="32" xfId="0" applyFont="1" applyFill="1" applyBorder="1" applyAlignment="1">
      <alignment horizontal="left" vertical="center" wrapText="1"/>
    </xf>
    <xf numFmtId="0" fontId="2" fillId="0" borderId="30" xfId="0" applyFont="1" applyFill="1" applyBorder="1" applyAlignment="1">
      <alignment vertical="center" wrapText="1"/>
    </xf>
    <xf numFmtId="0" fontId="2" fillId="0" borderId="32" xfId="0" applyFont="1" applyFill="1" applyBorder="1" applyAlignment="1">
      <alignment horizontal="center" vertical="center" wrapText="1"/>
    </xf>
    <xf numFmtId="164" fontId="1" fillId="2" borderId="57" xfId="0" applyNumberFormat="1" applyFont="1" applyFill="1" applyBorder="1" applyAlignment="1">
      <alignment horizontal="center" vertical="top" wrapText="1"/>
    </xf>
    <xf numFmtId="165" fontId="2" fillId="0" borderId="23" xfId="0" applyNumberFormat="1" applyFont="1" applyFill="1" applyBorder="1" applyAlignment="1">
      <alignment horizontal="right" vertical="center"/>
    </xf>
    <xf numFmtId="165" fontId="2" fillId="0" borderId="11" xfId="0" applyNumberFormat="1" applyFont="1" applyFill="1" applyBorder="1" applyAlignment="1">
      <alignment horizontal="right" vertical="center"/>
    </xf>
    <xf numFmtId="0" fontId="35" fillId="0" borderId="0" xfId="0" applyFont="1"/>
    <xf numFmtId="0" fontId="2" fillId="0" borderId="0" xfId="0" applyFont="1" applyFill="1" applyBorder="1" applyAlignment="1">
      <alignment vertical="center"/>
    </xf>
    <xf numFmtId="0" fontId="35" fillId="0" borderId="0" xfId="0" applyFont="1" applyAlignment="1">
      <alignment vertical="top"/>
    </xf>
    <xf numFmtId="164" fontId="1" fillId="3" borderId="56" xfId="0" applyNumberFormat="1" applyFont="1" applyFill="1" applyBorder="1" applyAlignment="1">
      <alignment horizontal="center" vertical="top"/>
    </xf>
    <xf numFmtId="0" fontId="35" fillId="0" borderId="0" xfId="0" applyFont="1" applyAlignment="1">
      <alignment horizontal="left"/>
    </xf>
    <xf numFmtId="0" fontId="2" fillId="3" borderId="27" xfId="0" applyFont="1" applyFill="1" applyBorder="1" applyAlignment="1">
      <alignment vertical="top"/>
    </xf>
    <xf numFmtId="1" fontId="2" fillId="2" borderId="26" xfId="0" applyNumberFormat="1" applyFont="1" applyFill="1" applyBorder="1" applyAlignment="1">
      <alignment horizontal="right" vertical="top"/>
    </xf>
    <xf numFmtId="0" fontId="2" fillId="3" borderId="26" xfId="0" applyFont="1" applyFill="1" applyBorder="1" applyAlignment="1">
      <alignment vertical="top"/>
    </xf>
    <xf numFmtId="0" fontId="2" fillId="3" borderId="26" xfId="0" applyFont="1" applyFill="1" applyBorder="1" applyAlignment="1"/>
    <xf numFmtId="0" fontId="2" fillId="3" borderId="22" xfId="0" applyFont="1" applyFill="1" applyBorder="1" applyAlignment="1"/>
    <xf numFmtId="0" fontId="2" fillId="2" borderId="35" xfId="0" applyFont="1" applyFill="1" applyBorder="1" applyAlignment="1">
      <alignment vertical="top"/>
    </xf>
    <xf numFmtId="1" fontId="2" fillId="2" borderId="34" xfId="0" applyNumberFormat="1" applyFont="1" applyFill="1" applyBorder="1" applyAlignment="1">
      <alignment horizontal="right" vertical="top"/>
    </xf>
    <xf numFmtId="0" fontId="2" fillId="2" borderId="34" xfId="0" applyFont="1" applyFill="1" applyBorder="1" applyAlignment="1">
      <alignment vertical="top"/>
    </xf>
    <xf numFmtId="0" fontId="1" fillId="2" borderId="34" xfId="0" applyFont="1" applyFill="1" applyBorder="1" applyAlignment="1">
      <alignment vertical="top"/>
    </xf>
    <xf numFmtId="0" fontId="1" fillId="2" borderId="47" xfId="0" applyFont="1" applyFill="1" applyBorder="1" applyAlignment="1"/>
    <xf numFmtId="164" fontId="1" fillId="3" borderId="76" xfId="0" applyNumberFormat="1" applyFont="1" applyFill="1" applyBorder="1" applyAlignment="1">
      <alignment horizontal="center" vertical="top"/>
    </xf>
    <xf numFmtId="0" fontId="2" fillId="2" borderId="38" xfId="0" applyFont="1" applyFill="1" applyBorder="1" applyAlignment="1">
      <alignment vertical="top"/>
    </xf>
    <xf numFmtId="0" fontId="2" fillId="2" borderId="37" xfId="0" applyFont="1" applyFill="1" applyBorder="1" applyAlignment="1"/>
    <xf numFmtId="0" fontId="2" fillId="3" borderId="15" xfId="0" applyFont="1" applyFill="1" applyBorder="1" applyAlignment="1"/>
    <xf numFmtId="0" fontId="2" fillId="2" borderId="21" xfId="0" applyFont="1" applyFill="1" applyBorder="1" applyAlignment="1">
      <alignment vertical="top"/>
    </xf>
    <xf numFmtId="0" fontId="2" fillId="3" borderId="20" xfId="0" applyFont="1" applyFill="1" applyBorder="1" applyAlignment="1"/>
    <xf numFmtId="0" fontId="2" fillId="2" borderId="21" xfId="0" applyFont="1" applyFill="1" applyBorder="1" applyAlignment="1">
      <alignment vertical="top" wrapText="1"/>
    </xf>
    <xf numFmtId="0" fontId="2" fillId="2" borderId="85" xfId="0" applyFont="1" applyFill="1" applyBorder="1" applyAlignment="1">
      <alignment vertical="top" wrapText="1"/>
    </xf>
    <xf numFmtId="0" fontId="2" fillId="2" borderId="18" xfId="0" applyFont="1" applyFill="1" applyBorder="1" applyAlignment="1">
      <alignment vertical="top"/>
    </xf>
    <xf numFmtId="0" fontId="2" fillId="3" borderId="18" xfId="0" applyFont="1" applyFill="1" applyBorder="1" applyAlignment="1"/>
    <xf numFmtId="164" fontId="1" fillId="3" borderId="34" xfId="0" applyNumberFormat="1" applyFont="1" applyFill="1" applyBorder="1" applyAlignment="1">
      <alignment horizontal="center"/>
    </xf>
    <xf numFmtId="164" fontId="1" fillId="2" borderId="15" xfId="0" applyNumberFormat="1" applyFont="1" applyFill="1" applyBorder="1" applyAlignment="1">
      <alignment horizontal="center"/>
    </xf>
    <xf numFmtId="0" fontId="2" fillId="0" borderId="45" xfId="0" applyFont="1" applyFill="1" applyBorder="1" applyAlignment="1">
      <alignment vertical="top" wrapText="1"/>
    </xf>
    <xf numFmtId="0" fontId="35" fillId="2" borderId="2" xfId="0" applyFont="1" applyFill="1" applyBorder="1" applyAlignment="1">
      <alignment wrapText="1"/>
    </xf>
    <xf numFmtId="0" fontId="35" fillId="3" borderId="45" xfId="0" applyFont="1" applyFill="1" applyBorder="1" applyAlignment="1">
      <alignment wrapText="1"/>
    </xf>
    <xf numFmtId="0" fontId="35" fillId="3" borderId="40" xfId="0" applyFont="1" applyFill="1" applyBorder="1" applyAlignment="1">
      <alignment wrapText="1"/>
    </xf>
    <xf numFmtId="0" fontId="35" fillId="3" borderId="39" xfId="0" applyFont="1" applyFill="1" applyBorder="1" applyAlignment="1">
      <alignment wrapText="1"/>
    </xf>
    <xf numFmtId="1" fontId="2" fillId="2" borderId="6" xfId="0" applyNumberFormat="1" applyFont="1" applyFill="1" applyBorder="1" applyAlignment="1">
      <alignment horizontal="center" vertical="center"/>
    </xf>
    <xf numFmtId="1" fontId="2" fillId="2" borderId="80" xfId="0" applyNumberFormat="1" applyFont="1" applyFill="1" applyBorder="1" applyAlignment="1">
      <alignment horizontal="center" vertical="center"/>
    </xf>
    <xf numFmtId="164" fontId="1" fillId="3" borderId="51" xfId="0" applyNumberFormat="1" applyFont="1" applyFill="1" applyBorder="1" applyAlignment="1">
      <alignment horizontal="center" vertical="top"/>
    </xf>
    <xf numFmtId="1" fontId="2" fillId="2" borderId="83" xfId="0" applyNumberFormat="1" applyFont="1" applyFill="1" applyBorder="1" applyAlignment="1">
      <alignment horizontal="center" vertical="center"/>
    </xf>
    <xf numFmtId="1" fontId="2" fillId="2" borderId="82" xfId="0" applyNumberFormat="1" applyFont="1" applyFill="1" applyBorder="1" applyAlignment="1">
      <alignment horizontal="center" vertical="center"/>
    </xf>
    <xf numFmtId="0" fontId="35" fillId="0" borderId="16" xfId="0" applyFont="1" applyBorder="1" applyAlignment="1">
      <alignment horizontal="left"/>
    </xf>
    <xf numFmtId="165" fontId="35" fillId="0" borderId="0" xfId="0" applyNumberFormat="1" applyFont="1" applyAlignment="1">
      <alignment horizontal="right"/>
    </xf>
    <xf numFmtId="0" fontId="35" fillId="0" borderId="22" xfId="0" applyFont="1" applyBorder="1"/>
    <xf numFmtId="0" fontId="35" fillId="0" borderId="15" xfId="0" applyFont="1" applyBorder="1"/>
    <xf numFmtId="0" fontId="35" fillId="0" borderId="12" xfId="0" applyFont="1" applyBorder="1" applyAlignment="1">
      <alignment horizontal="left"/>
    </xf>
    <xf numFmtId="0" fontId="35" fillId="0" borderId="11" xfId="0" applyFont="1" applyBorder="1" applyAlignment="1">
      <alignment horizontal="left"/>
    </xf>
    <xf numFmtId="0" fontId="35" fillId="0" borderId="11" xfId="0" applyFont="1" applyBorder="1"/>
    <xf numFmtId="165" fontId="35" fillId="0" borderId="11" xfId="0" applyNumberFormat="1" applyFont="1" applyBorder="1" applyAlignment="1">
      <alignment horizontal="right"/>
    </xf>
    <xf numFmtId="0" fontId="35" fillId="0" borderId="10" xfId="0" applyFont="1" applyBorder="1"/>
    <xf numFmtId="0" fontId="40" fillId="0" borderId="0" xfId="0" applyFont="1" applyBorder="1"/>
    <xf numFmtId="0" fontId="40" fillId="0" borderId="0" xfId="0" applyFont="1" applyFill="1" applyBorder="1"/>
    <xf numFmtId="0" fontId="2" fillId="0" borderId="0" xfId="0" applyFont="1" applyBorder="1" applyAlignment="1">
      <alignment vertical="center"/>
    </xf>
    <xf numFmtId="0" fontId="2" fillId="0" borderId="0" xfId="0" applyFont="1" applyBorder="1"/>
    <xf numFmtId="0" fontId="2" fillId="0" borderId="0" xfId="0" applyFont="1" applyBorder="1" applyAlignment="1"/>
    <xf numFmtId="0" fontId="1" fillId="0" borderId="0" xfId="0" applyFont="1" applyBorder="1" applyAlignment="1">
      <alignment horizontal="right" vertical="top"/>
    </xf>
    <xf numFmtId="0" fontId="2" fillId="0" borderId="0" xfId="0" applyFont="1" applyBorder="1" applyAlignment="1">
      <alignment vertical="top"/>
    </xf>
    <xf numFmtId="0" fontId="2" fillId="0" borderId="16" xfId="0" applyFont="1" applyBorder="1" applyAlignment="1">
      <alignment horizontal="left" vertical="center"/>
    </xf>
    <xf numFmtId="164" fontId="1" fillId="0" borderId="15" xfId="0" applyNumberFormat="1" applyFont="1" applyBorder="1" applyAlignment="1">
      <alignment vertical="center"/>
    </xf>
    <xf numFmtId="0" fontId="28" fillId="0" borderId="23" xfId="26" applyFont="1" applyFill="1" applyBorder="1" applyAlignment="1">
      <alignment horizontal="center" vertical="center"/>
    </xf>
    <xf numFmtId="0" fontId="43" fillId="0" borderId="0" xfId="26" applyFont="1" applyFill="1"/>
    <xf numFmtId="0" fontId="28" fillId="0" borderId="0" xfId="26" applyFont="1" applyFill="1" applyBorder="1" applyAlignment="1">
      <alignment horizontal="center" vertical="center"/>
    </xf>
    <xf numFmtId="0" fontId="2" fillId="0" borderId="30" xfId="26" applyFont="1" applyFill="1" applyBorder="1" applyAlignment="1">
      <alignment horizontal="left" vertical="center"/>
    </xf>
    <xf numFmtId="0" fontId="2" fillId="0" borderId="32" xfId="26" applyFont="1" applyFill="1" applyBorder="1" applyAlignment="1">
      <alignment horizontal="left" vertical="center"/>
    </xf>
    <xf numFmtId="0" fontId="2" fillId="0" borderId="29" xfId="26" applyFont="1" applyFill="1" applyBorder="1" applyAlignment="1">
      <alignment horizontal="left" vertical="center"/>
    </xf>
    <xf numFmtId="0" fontId="43" fillId="0" borderId="0" xfId="26" applyFont="1" applyFill="1" applyBorder="1"/>
    <xf numFmtId="0" fontId="43" fillId="0" borderId="16" xfId="26" applyFont="1" applyFill="1" applyBorder="1"/>
    <xf numFmtId="0" fontId="43" fillId="0" borderId="15" xfId="26" applyFont="1" applyFill="1" applyBorder="1"/>
    <xf numFmtId="0" fontId="28" fillId="0" borderId="0" xfId="26" applyFont="1" applyFill="1" applyAlignment="1">
      <alignment horizontal="center" vertical="center"/>
    </xf>
    <xf numFmtId="0" fontId="46" fillId="0" borderId="0" xfId="26" applyFont="1" applyFill="1"/>
    <xf numFmtId="0" fontId="29" fillId="0" borderId="0" xfId="26" applyFont="1" applyFill="1" applyBorder="1" applyAlignment="1">
      <alignment horizontal="center" vertical="center"/>
    </xf>
    <xf numFmtId="0" fontId="29" fillId="0" borderId="15" xfId="26" applyFont="1" applyFill="1" applyBorder="1" applyAlignment="1">
      <alignment horizontal="center" vertical="center"/>
    </xf>
    <xf numFmtId="0" fontId="3" fillId="0" borderId="0" xfId="26" applyFont="1" applyFill="1" applyBorder="1" applyAlignment="1">
      <alignment horizontal="center" vertical="center"/>
    </xf>
    <xf numFmtId="0" fontId="3" fillId="0" borderId="16" xfId="26" applyFont="1" applyFill="1" applyBorder="1" applyAlignment="1">
      <alignment horizontal="center" vertical="center"/>
    </xf>
    <xf numFmtId="0" fontId="3" fillId="0" borderId="15" xfId="26" applyFont="1" applyFill="1" applyBorder="1" applyAlignment="1">
      <alignment horizontal="center" vertical="center"/>
    </xf>
    <xf numFmtId="0" fontId="4" fillId="0" borderId="16" xfId="26" applyFont="1" applyFill="1" applyBorder="1" applyAlignment="1">
      <alignment horizontal="left"/>
    </xf>
    <xf numFmtId="0" fontId="4" fillId="0" borderId="0" xfId="26" applyFont="1" applyFill="1" applyBorder="1"/>
    <xf numFmtId="0" fontId="4" fillId="0" borderId="102" xfId="26" applyFont="1" applyFill="1" applyBorder="1"/>
    <xf numFmtId="0" fontId="4" fillId="0" borderId="0" xfId="26" applyFont="1" applyFill="1"/>
    <xf numFmtId="0" fontId="4" fillId="0" borderId="16" xfId="26" applyFont="1" applyFill="1" applyBorder="1"/>
    <xf numFmtId="0" fontId="4" fillId="0" borderId="15" xfId="26" applyFont="1" applyFill="1" applyBorder="1"/>
    <xf numFmtId="0" fontId="4" fillId="0" borderId="16" xfId="26" applyFont="1" applyFill="1" applyBorder="1" applyAlignment="1">
      <alignment vertical="center"/>
    </xf>
    <xf numFmtId="0" fontId="48" fillId="0" borderId="0" xfId="26" applyFont="1" applyFill="1" applyBorder="1" applyAlignment="1">
      <alignment horizontal="left" vertical="center"/>
    </xf>
    <xf numFmtId="0" fontId="4" fillId="0" borderId="0" xfId="26" applyFont="1" applyFill="1" applyBorder="1" applyAlignment="1">
      <alignment vertical="center"/>
    </xf>
    <xf numFmtId="0" fontId="4" fillId="0" borderId="7" xfId="26" applyFont="1" applyFill="1" applyBorder="1" applyAlignment="1">
      <alignment vertical="center"/>
    </xf>
    <xf numFmtId="0" fontId="49" fillId="0" borderId="0" xfId="26" applyFont="1" applyFill="1" applyBorder="1" applyAlignment="1">
      <alignment vertical="center"/>
    </xf>
    <xf numFmtId="0" fontId="49" fillId="0" borderId="90" xfId="26" applyFont="1" applyFill="1" applyBorder="1" applyAlignment="1">
      <alignment vertical="center"/>
    </xf>
    <xf numFmtId="0" fontId="4" fillId="0" borderId="92" xfId="26" applyFont="1" applyFill="1" applyBorder="1" applyAlignment="1">
      <alignment vertical="center"/>
    </xf>
    <xf numFmtId="0" fontId="4" fillId="0" borderId="80" xfId="26" applyFont="1" applyFill="1" applyBorder="1" applyAlignment="1">
      <alignment horizontal="right" vertical="center" wrapText="1"/>
    </xf>
    <xf numFmtId="0" fontId="4" fillId="0" borderId="0" xfId="26" applyFont="1" applyFill="1" applyAlignment="1">
      <alignment vertical="center"/>
    </xf>
    <xf numFmtId="0" fontId="4" fillId="0" borderId="16" xfId="26" applyFont="1" applyFill="1" applyBorder="1" applyAlignment="1">
      <alignment horizontal="left" vertical="center"/>
    </xf>
    <xf numFmtId="0" fontId="4" fillId="0" borderId="7" xfId="26" applyFont="1" applyFill="1" applyBorder="1" applyAlignment="1">
      <alignment horizontal="left" vertical="center"/>
    </xf>
    <xf numFmtId="0" fontId="4" fillId="0" borderId="15" xfId="26" applyFont="1" applyFill="1" applyBorder="1" applyAlignment="1">
      <alignment horizontal="right" vertical="center" wrapText="1"/>
    </xf>
    <xf numFmtId="0" fontId="4" fillId="0" borderId="89" xfId="29" applyFont="1" applyBorder="1" applyAlignment="1">
      <alignment vertical="center"/>
    </xf>
    <xf numFmtId="0" fontId="4" fillId="0" borderId="0" xfId="29" applyFont="1" applyBorder="1" applyAlignment="1">
      <alignment horizontal="center" vertical="center"/>
    </xf>
    <xf numFmtId="0" fontId="4" fillId="0" borderId="15" xfId="29" applyFont="1" applyBorder="1" applyAlignment="1">
      <alignment horizontal="center" vertical="center"/>
    </xf>
    <xf numFmtId="0" fontId="11" fillId="0" borderId="0" xfId="29" applyFont="1" applyFill="1" applyBorder="1" applyAlignment="1">
      <alignment horizontal="center" vertical="center"/>
    </xf>
    <xf numFmtId="0" fontId="11" fillId="0" borderId="0" xfId="29" applyFont="1" applyBorder="1" applyAlignment="1">
      <alignment horizontal="center" vertical="center"/>
    </xf>
    <xf numFmtId="0" fontId="5" fillId="0" borderId="0" xfId="29" applyFont="1" applyAlignment="1">
      <alignment vertical="center"/>
    </xf>
    <xf numFmtId="0" fontId="5" fillId="0" borderId="0" xfId="29" applyFont="1" applyBorder="1" applyAlignment="1">
      <alignment vertical="center"/>
    </xf>
    <xf numFmtId="0" fontId="11" fillId="0" borderId="0" xfId="29" applyFont="1" applyBorder="1" applyAlignment="1">
      <alignment vertical="center"/>
    </xf>
    <xf numFmtId="0" fontId="4" fillId="0" borderId="0" xfId="29" applyFont="1" applyBorder="1"/>
    <xf numFmtId="0" fontId="4" fillId="0" borderId="0" xfId="29" applyFont="1" applyBorder="1" applyAlignment="1">
      <alignment horizontal="left" vertical="center"/>
    </xf>
    <xf numFmtId="0" fontId="4" fillId="0" borderId="0" xfId="29" applyFont="1" applyBorder="1" applyAlignment="1">
      <alignment vertical="center"/>
    </xf>
    <xf numFmtId="0" fontId="4" fillId="0" borderId="2" xfId="29" applyFont="1" applyBorder="1" applyAlignment="1">
      <alignment vertical="center"/>
    </xf>
    <xf numFmtId="0" fontId="4" fillId="0" borderId="4" xfId="29" applyFont="1" applyBorder="1" applyAlignment="1">
      <alignment vertical="center"/>
    </xf>
    <xf numFmtId="0" fontId="4" fillId="0" borderId="15" xfId="29" applyFont="1" applyBorder="1" applyAlignment="1">
      <alignment vertical="center"/>
    </xf>
    <xf numFmtId="0" fontId="11" fillId="0" borderId="0" xfId="29" applyFont="1" applyFill="1" applyBorder="1" applyAlignment="1">
      <alignment vertical="center"/>
    </xf>
    <xf numFmtId="0" fontId="5" fillId="0" borderId="0" xfId="29" applyFont="1" applyBorder="1" applyAlignment="1">
      <alignment horizontal="right" vertical="center"/>
    </xf>
    <xf numFmtId="0" fontId="50" fillId="0" borderId="0" xfId="29" quotePrefix="1" applyFont="1" applyBorder="1" applyAlignment="1">
      <alignment horizontal="center"/>
    </xf>
    <xf numFmtId="0" fontId="4" fillId="0" borderId="5" xfId="29" applyFont="1" applyBorder="1" applyAlignment="1">
      <alignment vertical="center"/>
    </xf>
    <xf numFmtId="0" fontId="4" fillId="0" borderId="92" xfId="29" applyFont="1" applyBorder="1"/>
    <xf numFmtId="0" fontId="4" fillId="0" borderId="0" xfId="29" quotePrefix="1" applyFont="1" applyBorder="1" applyAlignment="1">
      <alignment horizontal="center"/>
    </xf>
    <xf numFmtId="0" fontId="4" fillId="0" borderId="89" xfId="29" applyFont="1" applyBorder="1" applyAlignment="1">
      <alignment horizontal="left" vertical="center"/>
    </xf>
    <xf numFmtId="0" fontId="4" fillId="0" borderId="102" xfId="29" applyFont="1" applyBorder="1"/>
    <xf numFmtId="0" fontId="4" fillId="0" borderId="8" xfId="29" applyFont="1" applyBorder="1" applyAlignment="1">
      <alignment vertical="center"/>
    </xf>
    <xf numFmtId="0" fontId="4" fillId="0" borderId="7" xfId="29" applyFont="1" applyBorder="1" applyAlignment="1">
      <alignment vertical="center"/>
    </xf>
    <xf numFmtId="0" fontId="4" fillId="0" borderId="6" xfId="29" applyFont="1" applyBorder="1" applyAlignment="1">
      <alignment vertical="center"/>
    </xf>
    <xf numFmtId="0" fontId="11" fillId="0" borderId="0" xfId="29" applyFont="1" applyAlignment="1">
      <alignment vertical="center"/>
    </xf>
    <xf numFmtId="0" fontId="4" fillId="0" borderId="16" xfId="29" applyFont="1" applyBorder="1" applyAlignment="1">
      <alignment vertical="center"/>
    </xf>
    <xf numFmtId="0" fontId="4" fillId="0" borderId="33" xfId="29" applyFont="1" applyBorder="1" applyAlignment="1">
      <alignment vertical="center"/>
    </xf>
    <xf numFmtId="0" fontId="4" fillId="0" borderId="0" xfId="29" applyFont="1" applyFill="1" applyBorder="1" applyAlignment="1">
      <alignment vertical="center"/>
    </xf>
    <xf numFmtId="0" fontId="4" fillId="0" borderId="5" xfId="29" applyFont="1" applyFill="1" applyBorder="1" applyAlignment="1">
      <alignment vertical="center"/>
    </xf>
    <xf numFmtId="0" fontId="4" fillId="0" borderId="4" xfId="29" applyFont="1" applyFill="1" applyBorder="1" applyAlignment="1">
      <alignment vertical="center"/>
    </xf>
    <xf numFmtId="0" fontId="4" fillId="0" borderId="8" xfId="29" applyFont="1" applyFill="1" applyBorder="1" applyAlignment="1">
      <alignment vertical="center"/>
    </xf>
    <xf numFmtId="0" fontId="4" fillId="0" borderId="6" xfId="29" applyFont="1" applyFill="1" applyBorder="1" applyAlignment="1">
      <alignment vertical="center"/>
    </xf>
    <xf numFmtId="0" fontId="4" fillId="0" borderId="12" xfId="29" applyFont="1" applyBorder="1" applyAlignment="1">
      <alignment vertical="center"/>
    </xf>
    <xf numFmtId="0" fontId="4" fillId="0" borderId="11" xfId="29" applyFont="1" applyBorder="1" applyAlignment="1">
      <alignment vertical="center"/>
    </xf>
    <xf numFmtId="0" fontId="4" fillId="0" borderId="10" xfId="29" applyFont="1" applyBorder="1" applyAlignment="1">
      <alignment vertical="center"/>
    </xf>
    <xf numFmtId="0" fontId="11" fillId="0" borderId="0" xfId="29" applyFont="1" applyBorder="1" applyAlignment="1">
      <alignment horizontal="left" vertical="center"/>
    </xf>
    <xf numFmtId="165" fontId="11" fillId="0" borderId="0" xfId="29" applyNumberFormat="1" applyFont="1" applyBorder="1" applyAlignment="1">
      <alignment vertical="center"/>
    </xf>
    <xf numFmtId="0" fontId="29" fillId="0" borderId="0" xfId="29" applyFont="1" applyBorder="1" applyAlignment="1">
      <alignment horizontal="center" vertical="center"/>
    </xf>
    <xf numFmtId="0" fontId="29" fillId="0" borderId="0" xfId="29" applyFont="1" applyAlignment="1">
      <alignment horizontal="center" vertical="center"/>
    </xf>
    <xf numFmtId="0" fontId="3" fillId="0" borderId="0" xfId="26" applyFont="1" applyFill="1" applyBorder="1" applyAlignment="1">
      <alignment horizontal="center"/>
    </xf>
    <xf numFmtId="0" fontId="4" fillId="0" borderId="0" xfId="26" applyFont="1" applyFill="1" applyBorder="1" applyAlignment="1">
      <alignment horizontal="right" vertical="center" wrapText="1"/>
    </xf>
    <xf numFmtId="0" fontId="4" fillId="0" borderId="16" xfId="30" applyFont="1" applyFill="1" applyBorder="1" applyAlignment="1">
      <alignment horizontal="left" vertical="center"/>
    </xf>
    <xf numFmtId="0" fontId="4" fillId="0" borderId="0" xfId="30" applyFont="1" applyFill="1" applyBorder="1" applyAlignment="1">
      <alignment horizontal="left" vertical="center"/>
    </xf>
    <xf numFmtId="0" fontId="4" fillId="0" borderId="0" xfId="30" applyFont="1" applyFill="1" applyBorder="1" applyAlignment="1">
      <alignment vertical="center"/>
    </xf>
    <xf numFmtId="0" fontId="4" fillId="0" borderId="7" xfId="30" applyFont="1" applyFill="1" applyBorder="1" applyAlignment="1">
      <alignment vertical="center"/>
    </xf>
    <xf numFmtId="0" fontId="4" fillId="0" borderId="7" xfId="26" applyFont="1" applyFill="1" applyBorder="1"/>
    <xf numFmtId="0" fontId="4" fillId="0" borderId="0" xfId="31" applyFont="1" applyFill="1" applyBorder="1" applyAlignment="1">
      <alignment horizontal="right" vertical="center"/>
    </xf>
    <xf numFmtId="0" fontId="4" fillId="0" borderId="3" xfId="31" applyFont="1" applyFill="1" applyBorder="1" applyAlignment="1">
      <alignment vertical="center"/>
    </xf>
    <xf numFmtId="0" fontId="4" fillId="0" borderId="1" xfId="31" applyFont="1" applyFill="1" applyBorder="1" applyAlignment="1">
      <alignment vertical="center"/>
    </xf>
    <xf numFmtId="0" fontId="4" fillId="0" borderId="105" xfId="26" applyFont="1" applyFill="1" applyBorder="1"/>
    <xf numFmtId="0" fontId="4" fillId="0" borderId="36" xfId="26" applyFont="1" applyFill="1" applyBorder="1"/>
    <xf numFmtId="0" fontId="4" fillId="0" borderId="1" xfId="26" applyFont="1" applyFill="1" applyBorder="1"/>
    <xf numFmtId="0" fontId="4" fillId="0" borderId="92" xfId="26" applyFont="1" applyFill="1" applyBorder="1"/>
    <xf numFmtId="0" fontId="4" fillId="0" borderId="20" xfId="26" applyFont="1" applyFill="1" applyBorder="1"/>
    <xf numFmtId="0" fontId="4" fillId="0" borderId="19" xfId="26" applyNumberFormat="1" applyFont="1" applyFill="1" applyBorder="1" applyAlignment="1">
      <alignment horizontal="center"/>
    </xf>
    <xf numFmtId="0" fontId="4" fillId="0" borderId="2" xfId="26" applyFont="1" applyFill="1" applyBorder="1"/>
    <xf numFmtId="0" fontId="11" fillId="0" borderId="0" xfId="29" applyFont="1" applyFill="1" applyBorder="1" applyAlignment="1">
      <alignment horizontal="left" vertical="center"/>
    </xf>
    <xf numFmtId="0" fontId="4" fillId="3" borderId="19" xfId="26" applyNumberFormat="1" applyFont="1" applyFill="1" applyBorder="1" applyAlignment="1">
      <alignment horizontal="center"/>
    </xf>
    <xf numFmtId="0" fontId="4" fillId="3" borderId="20" xfId="26" applyFont="1" applyFill="1" applyBorder="1"/>
    <xf numFmtId="0" fontId="53" fillId="0" borderId="58" xfId="26" applyNumberFormat="1" applyFont="1" applyFill="1" applyBorder="1" applyAlignment="1">
      <alignment horizontal="center"/>
    </xf>
    <xf numFmtId="0" fontId="4" fillId="0" borderId="17" xfId="26" applyFont="1" applyFill="1" applyBorder="1"/>
    <xf numFmtId="0" fontId="4" fillId="0" borderId="12" xfId="26" applyFont="1" applyFill="1" applyBorder="1"/>
    <xf numFmtId="0" fontId="4" fillId="0" borderId="11" xfId="26" applyFont="1" applyFill="1" applyBorder="1"/>
    <xf numFmtId="0" fontId="4" fillId="0" borderId="10" xfId="26" applyFont="1" applyFill="1" applyBorder="1"/>
    <xf numFmtId="0" fontId="3" fillId="0" borderId="16" xfId="26" applyFont="1" applyFill="1" applyBorder="1" applyAlignment="1">
      <alignment horizontal="center"/>
    </xf>
    <xf numFmtId="0" fontId="3" fillId="0" borderId="33" xfId="26" applyFont="1" applyFill="1" applyBorder="1" applyAlignment="1">
      <alignment horizontal="center"/>
    </xf>
    <xf numFmtId="0" fontId="3" fillId="0" borderId="43" xfId="26" applyFont="1" applyFill="1" applyBorder="1" applyAlignment="1">
      <alignment horizontal="center"/>
    </xf>
    <xf numFmtId="0" fontId="4" fillId="0" borderId="20" xfId="26" applyNumberFormat="1" applyFont="1" applyFill="1" applyBorder="1"/>
    <xf numFmtId="0" fontId="4" fillId="0" borderId="0" xfId="27" applyFont="1" applyFill="1" applyBorder="1"/>
    <xf numFmtId="0" fontId="4" fillId="0" borderId="0" xfId="27" applyFont="1" applyFill="1"/>
    <xf numFmtId="0" fontId="43" fillId="0" borderId="0" xfId="27" applyFont="1" applyFill="1" applyBorder="1"/>
    <xf numFmtId="0" fontId="43" fillId="0" borderId="0" xfId="27" applyFont="1" applyFill="1"/>
    <xf numFmtId="0" fontId="43" fillId="3" borderId="0" xfId="27" applyFont="1" applyFill="1"/>
    <xf numFmtId="0" fontId="4" fillId="0" borderId="16" xfId="27" applyFont="1" applyFill="1" applyBorder="1" applyAlignment="1">
      <alignment horizontal="center" vertical="center"/>
    </xf>
    <xf numFmtId="0" fontId="4" fillId="0" borderId="0" xfId="27" applyFont="1" applyFill="1" applyBorder="1" applyAlignment="1">
      <alignment horizontal="center" vertical="center"/>
    </xf>
    <xf numFmtId="0" fontId="4" fillId="0" borderId="87" xfId="27" applyFont="1" applyFill="1" applyBorder="1" applyAlignment="1">
      <alignment horizontal="center" vertical="center"/>
    </xf>
    <xf numFmtId="0" fontId="4" fillId="0" borderId="9" xfId="27" applyFont="1" applyFill="1" applyBorder="1" applyAlignment="1">
      <alignment horizontal="center" vertical="center"/>
    </xf>
    <xf numFmtId="0" fontId="4" fillId="0" borderId="15" xfId="27" applyFont="1" applyFill="1" applyBorder="1" applyAlignment="1">
      <alignment horizontal="center" vertical="center"/>
    </xf>
    <xf numFmtId="0" fontId="4" fillId="0" borderId="8" xfId="27" applyFont="1" applyFill="1" applyBorder="1" applyAlignment="1">
      <alignment horizontal="center" vertical="center"/>
    </xf>
    <xf numFmtId="0" fontId="4" fillId="0" borderId="6" xfId="27" applyFont="1" applyFill="1" applyBorder="1" applyAlignment="1">
      <alignment horizontal="center" vertical="center"/>
    </xf>
    <xf numFmtId="0" fontId="4" fillId="0" borderId="12" xfId="27" applyFont="1" applyFill="1" applyBorder="1" applyAlignment="1">
      <alignment horizontal="center" vertical="center"/>
    </xf>
    <xf numFmtId="0" fontId="4" fillId="0" borderId="11" xfId="27" applyFont="1" applyFill="1" applyBorder="1" applyAlignment="1">
      <alignment horizontal="center" vertical="center"/>
    </xf>
    <xf numFmtId="0" fontId="4" fillId="0" borderId="10" xfId="27" applyFont="1" applyFill="1" applyBorder="1" applyAlignment="1">
      <alignment horizontal="center" vertical="center"/>
    </xf>
    <xf numFmtId="0" fontId="3" fillId="0" borderId="15" xfId="26" applyFont="1" applyFill="1" applyBorder="1" applyAlignment="1">
      <alignment horizontal="center"/>
    </xf>
    <xf numFmtId="0" fontId="4" fillId="0" borderId="16" xfId="26" applyFont="1" applyFill="1" applyBorder="1" applyAlignment="1"/>
    <xf numFmtId="0" fontId="4" fillId="0" borderId="0" xfId="26" applyFont="1" applyFill="1" applyBorder="1" applyAlignment="1"/>
    <xf numFmtId="164" fontId="1" fillId="0" borderId="75" xfId="0" applyNumberFormat="1" applyFont="1" applyFill="1" applyBorder="1" applyAlignment="1">
      <alignment horizontal="center" vertical="top"/>
    </xf>
    <xf numFmtId="164" fontId="1" fillId="0" borderId="56" xfId="0" applyNumberFormat="1" applyFont="1" applyFill="1" applyBorder="1" applyAlignment="1">
      <alignment horizontal="center" vertical="top"/>
    </xf>
    <xf numFmtId="165" fontId="2" fillId="0" borderId="11" xfId="0" applyNumberFormat="1" applyFont="1" applyFill="1" applyBorder="1" applyAlignment="1">
      <alignment horizontal="right" vertical="center"/>
    </xf>
    <xf numFmtId="164" fontId="1" fillId="3" borderId="75" xfId="0" applyNumberFormat="1" applyFont="1" applyFill="1" applyBorder="1" applyAlignment="1">
      <alignment horizontal="center" vertical="top"/>
    </xf>
    <xf numFmtId="164" fontId="1" fillId="3" borderId="55" xfId="0" applyNumberFormat="1" applyFont="1" applyFill="1" applyBorder="1" applyAlignment="1">
      <alignment horizontal="center" vertical="top"/>
    </xf>
    <xf numFmtId="0" fontId="2" fillId="0" borderId="3" xfId="0" applyFont="1" applyFill="1" applyBorder="1" applyAlignment="1">
      <alignment vertical="center" wrapText="1"/>
    </xf>
    <xf numFmtId="0" fontId="59" fillId="16" borderId="24" xfId="0" applyFont="1" applyFill="1" applyBorder="1" applyAlignment="1">
      <alignment horizontal="left" vertical="center"/>
    </xf>
    <xf numFmtId="0" fontId="58" fillId="16" borderId="23" xfId="0" applyFont="1" applyFill="1" applyBorder="1" applyAlignment="1">
      <alignment horizontal="left" vertical="center" wrapText="1"/>
    </xf>
    <xf numFmtId="0" fontId="9" fillId="16" borderId="23" xfId="0" applyFont="1" applyFill="1" applyBorder="1" applyAlignment="1">
      <alignment horizontal="left" vertical="center" wrapText="1"/>
    </xf>
    <xf numFmtId="164" fontId="7" fillId="3" borderId="96" xfId="0" applyNumberFormat="1" applyFont="1" applyFill="1" applyBorder="1" applyAlignment="1">
      <alignment horizontal="left" vertical="center" wrapText="1"/>
    </xf>
    <xf numFmtId="0" fontId="6" fillId="3" borderId="107" xfId="0" applyFont="1" applyFill="1" applyBorder="1" applyAlignment="1">
      <alignment horizontal="left" vertical="center" wrapText="1"/>
    </xf>
    <xf numFmtId="0" fontId="61" fillId="3" borderId="107" xfId="0" applyFont="1" applyFill="1" applyBorder="1" applyAlignment="1">
      <alignment horizontal="left" vertical="center" wrapText="1"/>
    </xf>
    <xf numFmtId="0" fontId="61" fillId="3" borderId="32" xfId="0" applyFont="1" applyFill="1" applyBorder="1" applyAlignment="1">
      <alignment horizontal="right" vertical="center" wrapText="1"/>
    </xf>
    <xf numFmtId="0" fontId="61" fillId="3" borderId="32" xfId="0" applyFont="1" applyFill="1" applyBorder="1" applyAlignment="1">
      <alignment horizontal="left" vertical="top" wrapText="1"/>
    </xf>
    <xf numFmtId="0" fontId="8" fillId="3" borderId="30" xfId="0" applyFont="1" applyFill="1" applyBorder="1"/>
    <xf numFmtId="0" fontId="8" fillId="3" borderId="106" xfId="0" applyFont="1" applyFill="1" applyBorder="1"/>
    <xf numFmtId="0" fontId="8" fillId="3" borderId="108" xfId="0" applyFont="1" applyFill="1" applyBorder="1"/>
    <xf numFmtId="0" fontId="8" fillId="3" borderId="29" xfId="0" applyFont="1" applyFill="1" applyBorder="1"/>
    <xf numFmtId="164" fontId="1" fillId="3" borderId="96" xfId="0" applyNumberFormat="1" applyFont="1" applyFill="1" applyBorder="1" applyAlignment="1">
      <alignment horizontal="left" vertical="center" wrapText="1"/>
    </xf>
    <xf numFmtId="0" fontId="2" fillId="0" borderId="16" xfId="0" applyFont="1" applyFill="1" applyBorder="1" applyAlignment="1">
      <alignment horizontal="left" vertical="center"/>
    </xf>
    <xf numFmtId="164" fontId="1" fillId="2" borderId="15" xfId="0" applyNumberFormat="1" applyFont="1" applyFill="1" applyBorder="1" applyAlignment="1">
      <alignment vertical="center"/>
    </xf>
    <xf numFmtId="1" fontId="2" fillId="0" borderId="20" xfId="0" applyNumberFormat="1" applyFont="1" applyFill="1" applyBorder="1" applyAlignment="1">
      <alignment horizontal="right" vertical="center"/>
    </xf>
    <xf numFmtId="1" fontId="2" fillId="0" borderId="26" xfId="0" applyNumberFormat="1" applyFont="1" applyFill="1" applyBorder="1" applyAlignment="1">
      <alignment horizontal="right" vertical="top"/>
    </xf>
    <xf numFmtId="0" fontId="2" fillId="3" borderId="25" xfId="0" applyFont="1" applyFill="1" applyBorder="1" applyAlignment="1"/>
    <xf numFmtId="0" fontId="1" fillId="2" borderId="7" xfId="0" applyFont="1" applyFill="1" applyBorder="1" applyAlignment="1">
      <alignment vertical="top"/>
    </xf>
    <xf numFmtId="0" fontId="2" fillId="3" borderId="109" xfId="0" applyFont="1" applyFill="1" applyBorder="1" applyAlignment="1"/>
    <xf numFmtId="0" fontId="2" fillId="3" borderId="19" xfId="0" applyFont="1" applyFill="1" applyBorder="1" applyAlignment="1"/>
    <xf numFmtId="0" fontId="35" fillId="0" borderId="0" xfId="0" applyFont="1" applyAlignment="1">
      <alignment horizontal="center"/>
    </xf>
    <xf numFmtId="0" fontId="2" fillId="2" borderId="35" xfId="0" applyFont="1" applyFill="1" applyBorder="1" applyAlignment="1">
      <alignment vertical="top" wrapText="1"/>
    </xf>
    <xf numFmtId="165" fontId="2" fillId="2" borderId="34" xfId="0" applyNumberFormat="1" applyFont="1" applyFill="1" applyBorder="1" applyAlignment="1">
      <alignment horizontal="right" vertical="top"/>
    </xf>
    <xf numFmtId="0" fontId="2" fillId="2" borderId="7" xfId="0" applyFont="1" applyFill="1" applyBorder="1" applyAlignment="1">
      <alignment vertical="top"/>
    </xf>
    <xf numFmtId="0" fontId="2" fillId="2" borderId="47" xfId="0" applyFont="1" applyFill="1" applyBorder="1" applyAlignment="1">
      <alignment vertical="top"/>
    </xf>
    <xf numFmtId="164" fontId="1" fillId="0" borderId="76" xfId="0" applyNumberFormat="1" applyFont="1" applyFill="1" applyBorder="1" applyAlignment="1">
      <alignment horizontal="center" vertical="top"/>
    </xf>
    <xf numFmtId="0" fontId="35" fillId="0" borderId="2" xfId="0" applyFont="1" applyFill="1" applyBorder="1" applyAlignment="1">
      <alignment wrapText="1"/>
    </xf>
    <xf numFmtId="0" fontId="35" fillId="0" borderId="45" xfId="0" applyFont="1" applyFill="1" applyBorder="1" applyAlignment="1">
      <alignment wrapText="1"/>
    </xf>
    <xf numFmtId="0" fontId="2" fillId="0" borderId="2" xfId="0" applyFont="1" applyFill="1" applyBorder="1" applyAlignment="1">
      <alignment vertical="center"/>
    </xf>
    <xf numFmtId="0" fontId="2" fillId="0" borderId="45" xfId="0" applyFont="1" applyFill="1" applyBorder="1" applyAlignment="1"/>
    <xf numFmtId="0" fontId="35" fillId="0" borderId="40" xfId="0" applyFont="1" applyFill="1" applyBorder="1" applyAlignment="1">
      <alignment wrapText="1"/>
    </xf>
    <xf numFmtId="0" fontId="35" fillId="0" borderId="39" xfId="0" applyFont="1" applyFill="1" applyBorder="1" applyAlignment="1">
      <alignment wrapText="1"/>
    </xf>
    <xf numFmtId="164" fontId="1" fillId="3" borderId="52" xfId="0" applyNumberFormat="1" applyFont="1" applyFill="1" applyBorder="1" applyAlignment="1">
      <alignment horizontal="center" vertical="center"/>
    </xf>
    <xf numFmtId="165" fontId="2" fillId="2" borderId="6" xfId="0" applyNumberFormat="1" applyFont="1" applyFill="1" applyBorder="1" applyAlignment="1">
      <alignment horizontal="center" vertical="center"/>
    </xf>
    <xf numFmtId="165" fontId="2" fillId="2" borderId="80" xfId="0" applyNumberFormat="1" applyFont="1" applyFill="1" applyBorder="1" applyAlignment="1">
      <alignment horizontal="center" vertical="center"/>
    </xf>
    <xf numFmtId="164" fontId="1" fillId="3" borderId="51" xfId="0" applyNumberFormat="1" applyFont="1" applyFill="1" applyBorder="1" applyAlignment="1">
      <alignment horizontal="center" vertical="center"/>
    </xf>
    <xf numFmtId="165" fontId="2" fillId="2" borderId="83" xfId="0" applyNumberFormat="1" applyFont="1" applyFill="1" applyBorder="1" applyAlignment="1">
      <alignment horizontal="center" vertical="center"/>
    </xf>
    <xf numFmtId="165" fontId="2" fillId="2" borderId="111" xfId="0" applyNumberFormat="1" applyFont="1" applyFill="1" applyBorder="1" applyAlignment="1">
      <alignment horizontal="center" vertical="center"/>
    </xf>
    <xf numFmtId="165" fontId="2" fillId="0" borderId="36" xfId="0" applyNumberFormat="1" applyFont="1" applyFill="1" applyBorder="1" applyAlignment="1"/>
    <xf numFmtId="0" fontId="5" fillId="0" borderId="36" xfId="0" applyFont="1" applyFill="1" applyBorder="1"/>
    <xf numFmtId="0" fontId="57" fillId="0" borderId="0" xfId="0" applyFont="1" applyAlignment="1">
      <alignment vertical="center"/>
    </xf>
    <xf numFmtId="0" fontId="2" fillId="2" borderId="57" xfId="0" applyFont="1" applyFill="1" applyBorder="1" applyAlignment="1">
      <alignment horizontal="left" vertical="top" wrapText="1"/>
    </xf>
    <xf numFmtId="0" fontId="53" fillId="0" borderId="16" xfId="26" applyFont="1" applyFill="1" applyBorder="1" applyAlignment="1">
      <alignment horizontal="left"/>
    </xf>
    <xf numFmtId="0" fontId="53" fillId="0" borderId="0" xfId="26" applyFont="1" applyFill="1" applyBorder="1"/>
    <xf numFmtId="0" fontId="53" fillId="0" borderId="7" xfId="26" applyFont="1" applyFill="1" applyBorder="1" applyAlignment="1">
      <alignment horizontal="left"/>
    </xf>
    <xf numFmtId="0" fontId="53" fillId="0" borderId="102" xfId="26" applyFont="1" applyFill="1" applyBorder="1" applyAlignment="1">
      <alignment horizontal="left"/>
    </xf>
    <xf numFmtId="0" fontId="53" fillId="0" borderId="0" xfId="26" applyFont="1" applyFill="1" applyBorder="1" applyAlignment="1">
      <alignment horizontal="left"/>
    </xf>
    <xf numFmtId="0" fontId="53" fillId="0" borderId="102" xfId="26" applyFont="1" applyFill="1" applyBorder="1"/>
    <xf numFmtId="0" fontId="53" fillId="0" borderId="103" xfId="26" applyFont="1" applyFill="1" applyBorder="1" applyAlignment="1">
      <alignment horizontal="left"/>
    </xf>
    <xf numFmtId="0" fontId="53" fillId="0" borderId="16" xfId="26" applyFont="1" applyFill="1" applyBorder="1"/>
    <xf numFmtId="0" fontId="53" fillId="0" borderId="15" xfId="26" applyFont="1" applyFill="1" applyBorder="1"/>
    <xf numFmtId="0" fontId="53" fillId="0" borderId="3" xfId="26" applyFont="1" applyFill="1" applyBorder="1" applyAlignment="1">
      <alignment horizontal="left"/>
    </xf>
    <xf numFmtId="0" fontId="2" fillId="0" borderId="31" xfId="0" applyFont="1" applyFill="1" applyBorder="1" applyAlignment="1">
      <alignment vertical="center" wrapText="1"/>
    </xf>
    <xf numFmtId="164" fontId="1" fillId="0" borderId="12" xfId="0" applyNumberFormat="1" applyFont="1" applyFill="1" applyBorder="1" applyAlignment="1">
      <alignment horizontal="center" vertical="top" wrapText="1"/>
    </xf>
    <xf numFmtId="0" fontId="2" fillId="0" borderId="57" xfId="0" applyFont="1" applyFill="1" applyBorder="1" applyAlignment="1">
      <alignment horizontal="left" vertical="top" wrapText="1"/>
    </xf>
    <xf numFmtId="0" fontId="2" fillId="0" borderId="56" xfId="0" applyFont="1" applyFill="1" applyBorder="1" applyAlignment="1">
      <alignment horizontal="left" vertical="top" wrapText="1"/>
    </xf>
    <xf numFmtId="164" fontId="1" fillId="0" borderId="57" xfId="0" applyNumberFormat="1" applyFont="1" applyFill="1" applyBorder="1" applyAlignment="1">
      <alignment horizontal="center" vertical="top" wrapText="1"/>
    </xf>
    <xf numFmtId="0" fontId="55" fillId="0" borderId="23" xfId="26" applyFont="1" applyFill="1" applyBorder="1" applyAlignment="1">
      <alignment horizontal="center" vertical="center"/>
    </xf>
    <xf numFmtId="0" fontId="55" fillId="0" borderId="0" xfId="26" applyFont="1" applyFill="1" applyBorder="1" applyAlignment="1">
      <alignment horizontal="center" vertical="center"/>
    </xf>
    <xf numFmtId="0" fontId="4" fillId="0" borderId="16" xfId="26" applyFont="1" applyFill="1" applyBorder="1" applyAlignment="1">
      <alignment horizontal="right" vertical="center" wrapText="1"/>
    </xf>
    <xf numFmtId="0" fontId="4" fillId="0" borderId="0" xfId="26" applyFont="1" applyFill="1" applyBorder="1" applyAlignment="1">
      <alignment horizontal="right" vertical="center" wrapText="1"/>
    </xf>
    <xf numFmtId="0" fontId="4" fillId="0" borderId="87" xfId="26" applyFont="1" applyFill="1" applyBorder="1" applyAlignment="1">
      <alignment horizontal="center" vertical="center"/>
    </xf>
    <xf numFmtId="0" fontId="4" fillId="0" borderId="9" xfId="26" applyFont="1" applyFill="1" applyBorder="1" applyAlignment="1">
      <alignment horizontal="center" vertical="center"/>
    </xf>
    <xf numFmtId="0" fontId="4" fillId="0" borderId="8" xfId="26" applyFont="1" applyFill="1" applyBorder="1" applyAlignment="1">
      <alignment horizontal="center" vertical="center"/>
    </xf>
    <xf numFmtId="0" fontId="4" fillId="0" borderId="6" xfId="26" applyFont="1" applyFill="1" applyBorder="1" applyAlignment="1">
      <alignment horizontal="center" vertical="center"/>
    </xf>
    <xf numFmtId="0" fontId="4" fillId="0" borderId="16" xfId="26" applyFont="1" applyFill="1" applyBorder="1" applyAlignment="1">
      <alignment horizontal="right" vertical="top" wrapText="1"/>
    </xf>
    <xf numFmtId="0" fontId="0" fillId="0" borderId="0" xfId="0" applyBorder="1"/>
    <xf numFmtId="0" fontId="0" fillId="0" borderId="4" xfId="0" applyBorder="1"/>
    <xf numFmtId="0" fontId="0" fillId="0" borderId="16" xfId="0" applyBorder="1"/>
    <xf numFmtId="0" fontId="4" fillId="0" borderId="87" xfId="26" applyFont="1" applyFill="1" applyBorder="1" applyAlignment="1">
      <alignment horizontal="center"/>
    </xf>
    <xf numFmtId="0" fontId="4" fillId="0" borderId="9" xfId="26" applyFont="1" applyFill="1" applyBorder="1" applyAlignment="1">
      <alignment horizontal="center"/>
    </xf>
    <xf numFmtId="0" fontId="4" fillId="0" borderId="8" xfId="26" applyFont="1" applyFill="1" applyBorder="1" applyAlignment="1">
      <alignment horizontal="center"/>
    </xf>
    <xf numFmtId="0" fontId="4" fillId="0" borderId="6" xfId="26" applyFont="1" applyFill="1" applyBorder="1" applyAlignment="1">
      <alignment horizontal="center"/>
    </xf>
    <xf numFmtId="0" fontId="3" fillId="14" borderId="50" xfId="27" applyFont="1" applyFill="1" applyBorder="1" applyAlignment="1">
      <alignment horizontal="center"/>
    </xf>
    <xf numFmtId="0" fontId="3" fillId="14" borderId="31" xfId="27" applyFont="1" applyFill="1" applyBorder="1" applyAlignment="1">
      <alignment horizontal="center"/>
    </xf>
    <xf numFmtId="0" fontId="3" fillId="14" borderId="49" xfId="27" applyFont="1" applyFill="1" applyBorder="1" applyAlignment="1">
      <alignment horizontal="center"/>
    </xf>
    <xf numFmtId="0" fontId="54" fillId="0" borderId="44" xfId="27" applyFont="1" applyFill="1" applyBorder="1" applyAlignment="1">
      <alignment horizontal="center" vertical="center" wrapText="1"/>
    </xf>
    <xf numFmtId="0" fontId="11" fillId="0" borderId="33" xfId="27" applyFont="1" applyFill="1" applyBorder="1" applyAlignment="1">
      <alignment horizontal="center" vertical="center" wrapText="1"/>
    </xf>
    <xf numFmtId="0" fontId="11" fillId="0" borderId="43" xfId="27" applyFont="1" applyFill="1" applyBorder="1" applyAlignment="1">
      <alignment horizontal="center" vertical="center" wrapText="1"/>
    </xf>
    <xf numFmtId="0" fontId="11" fillId="0" borderId="16" xfId="27" applyFont="1" applyFill="1" applyBorder="1" applyAlignment="1">
      <alignment horizontal="center" vertical="center" wrapText="1"/>
    </xf>
    <xf numFmtId="0" fontId="11" fillId="0" borderId="0" xfId="27" applyFont="1" applyFill="1" applyBorder="1" applyAlignment="1">
      <alignment horizontal="center" vertical="center" wrapText="1"/>
    </xf>
    <xf numFmtId="0" fontId="11" fillId="0" borderId="15" xfId="27" applyFont="1" applyFill="1" applyBorder="1" applyAlignment="1">
      <alignment horizontal="center" vertical="center" wrapText="1"/>
    </xf>
    <xf numFmtId="0" fontId="3" fillId="14" borderId="50" xfId="26" applyFont="1" applyFill="1" applyBorder="1" applyAlignment="1">
      <alignment horizontal="center"/>
    </xf>
    <xf numFmtId="0" fontId="3" fillId="14" borderId="31" xfId="26" applyFont="1" applyFill="1" applyBorder="1" applyAlignment="1">
      <alignment horizontal="center"/>
    </xf>
    <xf numFmtId="0" fontId="3" fillId="14" borderId="49" xfId="26" applyFont="1" applyFill="1" applyBorder="1" applyAlignment="1">
      <alignment horizontal="center"/>
    </xf>
    <xf numFmtId="0" fontId="4" fillId="11" borderId="3" xfId="26" applyFont="1" applyFill="1" applyBorder="1" applyAlignment="1">
      <alignment horizontal="center"/>
    </xf>
    <xf numFmtId="0" fontId="4" fillId="11" borderId="1" xfId="26" applyFont="1" applyFill="1" applyBorder="1" applyAlignment="1">
      <alignment horizontal="center"/>
    </xf>
    <xf numFmtId="0" fontId="4" fillId="11" borderId="2" xfId="26" applyFont="1" applyFill="1" applyBorder="1" applyAlignment="1">
      <alignment horizontal="center"/>
    </xf>
    <xf numFmtId="0" fontId="3" fillId="0" borderId="11" xfId="26" applyFont="1" applyFill="1" applyBorder="1" applyAlignment="1">
      <alignment horizontal="center"/>
    </xf>
    <xf numFmtId="0" fontId="3" fillId="0" borderId="10" xfId="26" applyFont="1" applyFill="1" applyBorder="1" applyAlignment="1">
      <alignment horizontal="center"/>
    </xf>
    <xf numFmtId="0" fontId="3" fillId="14" borderId="16" xfId="26" applyFont="1" applyFill="1" applyBorder="1" applyAlignment="1">
      <alignment horizontal="center"/>
    </xf>
    <xf numFmtId="0" fontId="3" fillId="14" borderId="0" xfId="26" applyFont="1" applyFill="1" applyBorder="1" applyAlignment="1">
      <alignment horizontal="center"/>
    </xf>
    <xf numFmtId="0" fontId="3" fillId="14" borderId="15" xfId="26" applyFont="1" applyFill="1" applyBorder="1" applyAlignment="1">
      <alignment horizontal="center"/>
    </xf>
    <xf numFmtId="0" fontId="4" fillId="0" borderId="87" xfId="26" applyFont="1" applyFill="1" applyBorder="1"/>
    <xf numFmtId="0" fontId="4" fillId="11" borderId="8" xfId="26" applyFont="1" applyFill="1" applyBorder="1" applyAlignment="1">
      <alignment horizontal="center"/>
    </xf>
    <xf numFmtId="0" fontId="4" fillId="11" borderId="7" xfId="26" applyFont="1" applyFill="1" applyBorder="1" applyAlignment="1">
      <alignment horizontal="center"/>
    </xf>
    <xf numFmtId="0" fontId="4" fillId="11" borderId="6" xfId="26" applyFont="1" applyFill="1" applyBorder="1" applyAlignment="1">
      <alignment horizontal="center"/>
    </xf>
    <xf numFmtId="0" fontId="4" fillId="3" borderId="20" xfId="29" applyFont="1" applyFill="1" applyBorder="1" applyAlignment="1">
      <alignment vertical="center" wrapText="1"/>
    </xf>
    <xf numFmtId="0" fontId="4" fillId="3" borderId="20" xfId="29" applyFont="1" applyFill="1" applyBorder="1" applyAlignment="1">
      <alignment horizontal="left" vertical="center" wrapText="1"/>
    </xf>
    <xf numFmtId="0" fontId="45" fillId="15" borderId="24" xfId="26" applyFont="1" applyFill="1" applyBorder="1" applyAlignment="1">
      <alignment horizontal="center" vertical="center"/>
    </xf>
    <xf numFmtId="0" fontId="45" fillId="15" borderId="23" xfId="26" applyFont="1" applyFill="1" applyBorder="1" applyAlignment="1">
      <alignment horizontal="center" vertical="center"/>
    </xf>
    <xf numFmtId="0" fontId="45" fillId="15" borderId="22" xfId="26" applyFont="1" applyFill="1" applyBorder="1" applyAlignment="1">
      <alignment horizontal="center" vertical="center"/>
    </xf>
    <xf numFmtId="0" fontId="47" fillId="15" borderId="12" xfId="26" applyFont="1" applyFill="1" applyBorder="1" applyAlignment="1">
      <alignment horizontal="center" vertical="center"/>
    </xf>
    <xf numFmtId="0" fontId="47" fillId="15" borderId="11" xfId="26" applyFont="1" applyFill="1" applyBorder="1" applyAlignment="1">
      <alignment horizontal="center" vertical="center"/>
    </xf>
    <xf numFmtId="0" fontId="47" fillId="15" borderId="10" xfId="26" applyFont="1" applyFill="1" applyBorder="1" applyAlignment="1">
      <alignment horizontal="center" vertical="center"/>
    </xf>
    <xf numFmtId="0" fontId="3" fillId="14" borderId="50" xfId="26" applyFont="1" applyFill="1" applyBorder="1" applyAlignment="1">
      <alignment horizontal="center" vertical="center"/>
    </xf>
    <xf numFmtId="0" fontId="3" fillId="14" borderId="31" xfId="26" applyFont="1" applyFill="1" applyBorder="1" applyAlignment="1">
      <alignment horizontal="center" vertical="center"/>
    </xf>
    <xf numFmtId="0" fontId="3" fillId="14" borderId="49" xfId="26" applyFont="1" applyFill="1" applyBorder="1" applyAlignment="1">
      <alignment horizontal="center" vertical="center"/>
    </xf>
    <xf numFmtId="0" fontId="4" fillId="11" borderId="3" xfId="29" applyFont="1" applyFill="1" applyBorder="1" applyAlignment="1">
      <alignment horizontal="center" vertical="center"/>
    </xf>
    <xf numFmtId="0" fontId="4" fillId="11" borderId="2" xfId="29" applyFont="1" applyFill="1" applyBorder="1" applyAlignment="1">
      <alignment horizontal="center" vertical="center"/>
    </xf>
    <xf numFmtId="0" fontId="4" fillId="11" borderId="1" xfId="29" applyFont="1" applyFill="1" applyBorder="1" applyAlignment="1">
      <alignment horizontal="center" vertical="center"/>
    </xf>
    <xf numFmtId="0" fontId="51" fillId="14" borderId="50" xfId="26" applyFont="1" applyFill="1" applyBorder="1" applyAlignment="1">
      <alignment horizontal="center"/>
    </xf>
    <xf numFmtId="0" fontId="3" fillId="14" borderId="104" xfId="26" applyFont="1" applyFill="1" applyBorder="1" applyAlignment="1">
      <alignment horizontal="center"/>
    </xf>
    <xf numFmtId="0" fontId="3" fillId="14" borderId="91" xfId="26" applyFont="1" applyFill="1" applyBorder="1" applyAlignment="1">
      <alignment horizontal="center"/>
    </xf>
    <xf numFmtId="0" fontId="52" fillId="14" borderId="31" xfId="26" applyFont="1" applyFill="1" applyBorder="1" applyAlignment="1">
      <alignment horizontal="center"/>
    </xf>
    <xf numFmtId="0" fontId="52" fillId="14" borderId="49" xfId="26" applyFont="1" applyFill="1" applyBorder="1" applyAlignment="1">
      <alignment horizontal="center"/>
    </xf>
    <xf numFmtId="0" fontId="42" fillId="0" borderId="16" xfId="26" applyFont="1" applyFill="1" applyBorder="1" applyAlignment="1">
      <alignment horizontal="center" vertical="center"/>
    </xf>
    <xf numFmtId="0" fontId="42" fillId="0" borderId="0" xfId="26" applyFont="1" applyFill="1" applyBorder="1" applyAlignment="1">
      <alignment horizontal="center" vertical="center"/>
    </xf>
    <xf numFmtId="0" fontId="44" fillId="0" borderId="30" xfId="26" applyFont="1" applyFill="1" applyBorder="1" applyAlignment="1">
      <alignment horizontal="center" wrapText="1"/>
    </xf>
    <xf numFmtId="0" fontId="44" fillId="0" borderId="32" xfId="26" applyFont="1" applyFill="1" applyBorder="1" applyAlignment="1">
      <alignment horizontal="center" wrapText="1"/>
    </xf>
    <xf numFmtId="0" fontId="44" fillId="0" borderId="29" xfId="26" applyFont="1" applyFill="1" applyBorder="1" applyAlignment="1">
      <alignment horizontal="center" wrapText="1"/>
    </xf>
    <xf numFmtId="0" fontId="7" fillId="0" borderId="24" xfId="26" applyFont="1" applyFill="1" applyBorder="1" applyAlignment="1">
      <alignment horizontal="center" vertical="center" wrapText="1"/>
    </xf>
    <xf numFmtId="0" fontId="1" fillId="0" borderId="23" xfId="26" applyFont="1" applyFill="1" applyBorder="1" applyAlignment="1">
      <alignment horizontal="center" vertical="center" wrapText="1"/>
    </xf>
    <xf numFmtId="0" fontId="41" fillId="14" borderId="30" xfId="26" applyFont="1" applyFill="1" applyBorder="1" applyAlignment="1">
      <alignment horizontal="center" vertical="center"/>
    </xf>
    <xf numFmtId="0" fontId="42" fillId="14" borderId="32" xfId="26" applyFont="1" applyFill="1" applyBorder="1" applyAlignment="1">
      <alignment horizontal="center" vertical="center"/>
    </xf>
    <xf numFmtId="0" fontId="42" fillId="14" borderId="29" xfId="26" applyFont="1" applyFill="1" applyBorder="1" applyAlignment="1">
      <alignment horizontal="center" vertical="center"/>
    </xf>
    <xf numFmtId="0" fontId="7" fillId="0" borderId="16" xfId="26" applyFont="1" applyFill="1" applyBorder="1" applyAlignment="1">
      <alignment horizontal="center" vertical="center"/>
    </xf>
    <xf numFmtId="0" fontId="1" fillId="0" borderId="0" xfId="26" applyFont="1" applyFill="1" applyBorder="1" applyAlignment="1">
      <alignment horizontal="center" vertical="center"/>
    </xf>
    <xf numFmtId="0" fontId="53" fillId="0" borderId="30" xfId="26" applyFont="1" applyFill="1" applyBorder="1" applyAlignment="1">
      <alignment horizontal="center" vertical="center" wrapText="1"/>
    </xf>
    <xf numFmtId="0" fontId="53" fillId="0" borderId="32" xfId="26" applyFont="1" applyFill="1" applyBorder="1" applyAlignment="1">
      <alignment horizontal="center" vertical="center" wrapText="1"/>
    </xf>
    <xf numFmtId="0" fontId="53" fillId="0" borderId="29" xfId="26" applyFont="1" applyFill="1" applyBorder="1" applyAlignment="1">
      <alignment horizontal="center" vertical="center" wrapText="1"/>
    </xf>
    <xf numFmtId="0" fontId="4" fillId="0" borderId="30" xfId="26" applyFont="1" applyFill="1" applyBorder="1" applyAlignment="1">
      <alignment horizontal="center" vertical="center" wrapText="1"/>
    </xf>
    <xf numFmtId="0" fontId="4" fillId="0" borderId="32" xfId="26" applyFont="1" applyFill="1" applyBorder="1" applyAlignment="1">
      <alignment horizontal="center" vertical="center" wrapText="1"/>
    </xf>
    <xf numFmtId="0" fontId="4" fillId="0" borderId="29" xfId="26" applyFont="1" applyFill="1" applyBorder="1" applyAlignment="1">
      <alignment horizontal="center" vertical="center" wrapText="1"/>
    </xf>
    <xf numFmtId="0" fontId="2" fillId="0" borderId="30" xfId="0" applyFont="1" applyFill="1" applyBorder="1" applyAlignment="1">
      <alignment vertical="center" wrapText="1"/>
    </xf>
    <xf numFmtId="0" fontId="2" fillId="0" borderId="32" xfId="0" applyFont="1" applyFill="1" applyBorder="1" applyAlignment="1">
      <alignment vertical="center" wrapText="1"/>
    </xf>
    <xf numFmtId="0" fontId="2" fillId="0" borderId="29" xfId="0" applyFont="1" applyFill="1" applyBorder="1" applyAlignment="1">
      <alignment vertical="center" wrapText="1"/>
    </xf>
    <xf numFmtId="164" fontId="3" fillId="12" borderId="30" xfId="0" applyNumberFormat="1" applyFont="1" applyFill="1" applyBorder="1" applyAlignment="1">
      <alignment horizontal="left" vertical="top" wrapText="1"/>
    </xf>
    <xf numFmtId="164" fontId="3" fillId="12" borderId="32" xfId="0" applyNumberFormat="1" applyFont="1" applyFill="1" applyBorder="1" applyAlignment="1">
      <alignment horizontal="left" vertical="top" wrapText="1"/>
    </xf>
    <xf numFmtId="164" fontId="3" fillId="12" borderId="29" xfId="0" applyNumberFormat="1" applyFont="1" applyFill="1" applyBorder="1" applyAlignment="1">
      <alignment horizontal="left" vertical="top" wrapText="1"/>
    </xf>
    <xf numFmtId="0" fontId="2" fillId="0" borderId="50" xfId="0" applyFont="1" applyFill="1" applyBorder="1" applyAlignment="1">
      <alignment vertical="center" wrapText="1"/>
    </xf>
    <xf numFmtId="0" fontId="2" fillId="0" borderId="31" xfId="0" applyFont="1" applyFill="1" applyBorder="1" applyAlignment="1">
      <alignment vertical="center" wrapText="1"/>
    </xf>
    <xf numFmtId="0" fontId="2" fillId="0" borderId="49" xfId="0" applyFont="1" applyFill="1" applyBorder="1" applyAlignment="1">
      <alignment vertical="center" wrapText="1"/>
    </xf>
    <xf numFmtId="164" fontId="1" fillId="0" borderId="24" xfId="0" applyNumberFormat="1" applyFont="1" applyFill="1" applyBorder="1" applyAlignment="1">
      <alignment horizontal="center" vertical="top" wrapText="1"/>
    </xf>
    <xf numFmtId="164" fontId="1" fillId="0" borderId="12" xfId="0" applyNumberFormat="1" applyFont="1" applyFill="1" applyBorder="1" applyAlignment="1">
      <alignment horizontal="center" vertical="top" wrapText="1"/>
    </xf>
    <xf numFmtId="0" fontId="2" fillId="0" borderId="57" xfId="0" applyFont="1" applyFill="1" applyBorder="1" applyAlignment="1">
      <alignment horizontal="left" vertical="top" wrapText="1"/>
    </xf>
    <xf numFmtId="0" fontId="2" fillId="0" borderId="56" xfId="0" applyFont="1" applyFill="1" applyBorder="1" applyAlignment="1">
      <alignment horizontal="left" vertical="top" wrapText="1"/>
    </xf>
    <xf numFmtId="164" fontId="1" fillId="0" borderId="16" xfId="0" applyNumberFormat="1" applyFont="1" applyFill="1" applyBorder="1" applyAlignment="1">
      <alignment horizontal="center" vertical="top" wrapText="1"/>
    </xf>
    <xf numFmtId="0" fontId="2" fillId="0" borderId="75" xfId="0" applyFont="1" applyFill="1" applyBorder="1" applyAlignment="1">
      <alignment horizontal="left" vertical="top" wrapText="1"/>
    </xf>
    <xf numFmtId="164" fontId="1" fillId="0" borderId="57" xfId="0" applyNumberFormat="1" applyFont="1" applyFill="1" applyBorder="1" applyAlignment="1">
      <alignment horizontal="center" vertical="top"/>
    </xf>
    <xf numFmtId="164" fontId="1" fillId="0" borderId="75" xfId="0" applyNumberFormat="1" applyFont="1" applyFill="1" applyBorder="1" applyAlignment="1">
      <alignment horizontal="center" vertical="top"/>
    </xf>
    <xf numFmtId="164" fontId="1" fillId="0" borderId="56" xfId="0" applyNumberFormat="1" applyFont="1" applyFill="1" applyBorder="1" applyAlignment="1">
      <alignment horizontal="center" vertical="top"/>
    </xf>
    <xf numFmtId="0" fontId="2" fillId="0" borderId="57" xfId="0" applyFont="1" applyFill="1" applyBorder="1" applyAlignment="1">
      <alignment horizontal="left" vertical="top"/>
    </xf>
    <xf numFmtId="0" fontId="2" fillId="0" borderId="75" xfId="0" applyFont="1" applyFill="1" applyBorder="1" applyAlignment="1">
      <alignment horizontal="left" vertical="top"/>
    </xf>
    <xf numFmtId="0" fontId="2" fillId="0" borderId="56" xfId="0" applyFont="1" applyFill="1" applyBorder="1" applyAlignment="1">
      <alignment horizontal="left" vertical="top"/>
    </xf>
    <xf numFmtId="0" fontId="60" fillId="16" borderId="24" xfId="0" applyFont="1" applyFill="1" applyBorder="1" applyAlignment="1">
      <alignment horizontal="center" vertical="center" wrapText="1"/>
    </xf>
    <xf numFmtId="0" fontId="10" fillId="16" borderId="23" xfId="0" applyFont="1" applyFill="1" applyBorder="1" applyAlignment="1">
      <alignment horizontal="center" vertical="center" wrapText="1"/>
    </xf>
    <xf numFmtId="0" fontId="10" fillId="16" borderId="22" xfId="0" applyFont="1" applyFill="1" applyBorder="1" applyAlignment="1">
      <alignment horizontal="center" vertical="center" wrapText="1"/>
    </xf>
    <xf numFmtId="0" fontId="35" fillId="2" borderId="46"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45"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10" xfId="0" applyFont="1" applyFill="1" applyBorder="1" applyAlignment="1">
      <alignment horizontal="center" vertical="center"/>
    </xf>
    <xf numFmtId="164" fontId="1" fillId="2" borderId="57" xfId="0" applyNumberFormat="1" applyFont="1" applyFill="1" applyBorder="1" applyAlignment="1">
      <alignment horizontal="center" vertical="top"/>
    </xf>
    <xf numFmtId="164" fontId="1" fillId="2" borderId="75" xfId="0" applyNumberFormat="1" applyFont="1" applyFill="1" applyBorder="1" applyAlignment="1">
      <alignment horizontal="center" vertical="top"/>
    </xf>
    <xf numFmtId="164" fontId="1" fillId="2" borderId="56" xfId="0" applyNumberFormat="1" applyFont="1" applyFill="1" applyBorder="1" applyAlignment="1">
      <alignment horizontal="center" vertical="top"/>
    </xf>
    <xf numFmtId="0" fontId="2" fillId="2" borderId="75" xfId="0" applyFont="1" applyFill="1" applyBorder="1" applyAlignment="1">
      <alignment horizontal="left" vertical="top" wrapText="1"/>
    </xf>
    <xf numFmtId="0" fontId="2" fillId="2" borderId="56" xfId="0" applyFont="1" applyFill="1" applyBorder="1" applyAlignment="1">
      <alignment horizontal="left" vertical="top" wrapText="1"/>
    </xf>
    <xf numFmtId="0" fontId="2" fillId="2" borderId="57" xfId="0" applyFont="1" applyFill="1" applyBorder="1" applyAlignment="1">
      <alignment horizontal="left" vertical="top" wrapText="1"/>
    </xf>
    <xf numFmtId="0" fontId="35" fillId="2" borderId="50" xfId="0" applyFont="1" applyFill="1" applyBorder="1" applyAlignment="1">
      <alignment horizontal="center" vertical="center"/>
    </xf>
    <xf numFmtId="0" fontId="35" fillId="2" borderId="31" xfId="0" applyFont="1" applyFill="1" applyBorder="1" applyAlignment="1">
      <alignment horizontal="center" vertical="center"/>
    </xf>
    <xf numFmtId="0" fontId="35" fillId="2" borderId="49" xfId="0" applyFont="1" applyFill="1" applyBorder="1" applyAlignment="1">
      <alignment horizontal="center" vertical="center"/>
    </xf>
    <xf numFmtId="0" fontId="35" fillId="2" borderId="16"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15" xfId="0" applyFont="1" applyFill="1" applyBorder="1" applyAlignment="1">
      <alignment horizontal="center" vertical="center"/>
    </xf>
    <xf numFmtId="0" fontId="35" fillId="2" borderId="44" xfId="0" applyFont="1" applyFill="1" applyBorder="1" applyAlignment="1">
      <alignment horizontal="center" vertical="center"/>
    </xf>
    <xf numFmtId="0" fontId="35" fillId="2" borderId="33" xfId="0" applyFont="1" applyFill="1" applyBorder="1" applyAlignment="1">
      <alignment horizontal="center" vertical="center"/>
    </xf>
    <xf numFmtId="0" fontId="35" fillId="2" borderId="43" xfId="0" applyFont="1" applyFill="1" applyBorder="1" applyAlignment="1">
      <alignment horizontal="center" vertical="center"/>
    </xf>
    <xf numFmtId="0" fontId="2" fillId="2" borderId="46"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11" borderId="24" xfId="0" applyFont="1" applyFill="1" applyBorder="1" applyAlignment="1">
      <alignment horizontal="center" vertical="center"/>
    </xf>
    <xf numFmtId="0" fontId="2" fillId="11" borderId="23" xfId="0" applyFont="1" applyFill="1" applyBorder="1" applyAlignment="1">
      <alignment horizontal="center" vertical="center"/>
    </xf>
    <xf numFmtId="0" fontId="2" fillId="11" borderId="22" xfId="0" applyFont="1" applyFill="1" applyBorder="1" applyAlignment="1">
      <alignment horizontal="center" vertical="center"/>
    </xf>
    <xf numFmtId="0" fontId="2" fillId="11"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11" borderId="10" xfId="0" applyFont="1" applyFill="1" applyBorder="1" applyAlignment="1">
      <alignment horizontal="center" vertical="center"/>
    </xf>
    <xf numFmtId="164" fontId="1" fillId="2" borderId="57" xfId="0" applyNumberFormat="1" applyFont="1" applyFill="1" applyBorder="1" applyAlignment="1">
      <alignment horizontal="center" vertical="top" wrapText="1"/>
    </xf>
    <xf numFmtId="164" fontId="1" fillId="2" borderId="75" xfId="0" applyNumberFormat="1" applyFont="1" applyFill="1" applyBorder="1" applyAlignment="1">
      <alignment horizontal="center" vertical="top" wrapText="1"/>
    </xf>
    <xf numFmtId="164" fontId="1" fillId="2" borderId="56" xfId="0" applyNumberFormat="1" applyFont="1" applyFill="1" applyBorder="1" applyAlignment="1">
      <alignment horizontal="center" vertical="top" wrapText="1"/>
    </xf>
    <xf numFmtId="0" fontId="2" fillId="0" borderId="4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2" borderId="75" xfId="0" applyFont="1" applyFill="1" applyBorder="1" applyAlignment="1">
      <alignment vertical="top" wrapText="1"/>
    </xf>
    <xf numFmtId="0" fontId="2" fillId="2" borderId="56" xfId="0" applyFont="1" applyFill="1" applyBorder="1" applyAlignment="1">
      <alignment vertical="top" wrapText="1"/>
    </xf>
    <xf numFmtId="0" fontId="2" fillId="0" borderId="57" xfId="0" applyFont="1" applyFill="1" applyBorder="1" applyAlignment="1">
      <alignment vertical="top" wrapText="1"/>
    </xf>
    <xf numFmtId="0" fontId="2" fillId="0" borderId="75" xfId="0" applyFont="1" applyFill="1" applyBorder="1" applyAlignment="1">
      <alignment vertical="top" wrapText="1"/>
    </xf>
    <xf numFmtId="0" fontId="2" fillId="0" borderId="56" xfId="0" applyFont="1" applyFill="1" applyBorder="1" applyAlignment="1">
      <alignment vertical="top" wrapText="1"/>
    </xf>
    <xf numFmtId="0" fontId="2" fillId="2" borderId="57" xfId="0" applyFont="1" applyFill="1" applyBorder="1" applyAlignment="1">
      <alignment vertical="top" wrapText="1"/>
    </xf>
    <xf numFmtId="0" fontId="2" fillId="2" borderId="22"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2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2" xfId="0" applyFont="1" applyFill="1" applyBorder="1" applyAlignment="1">
      <alignment horizontal="left" vertical="center"/>
    </xf>
    <xf numFmtId="165" fontId="2" fillId="0" borderId="23"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0" borderId="11" xfId="0" applyNumberFormat="1" applyFont="1" applyFill="1" applyBorder="1" applyAlignment="1">
      <alignment horizontal="right" vertical="center"/>
    </xf>
    <xf numFmtId="0" fontId="2" fillId="0" borderId="2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8" fillId="11" borderId="32" xfId="0" applyFont="1" applyFill="1" applyBorder="1" applyAlignment="1">
      <alignment horizontal="left" vertical="center"/>
    </xf>
    <xf numFmtId="0" fontId="28" fillId="11" borderId="29" xfId="0" applyFont="1" applyFill="1" applyBorder="1" applyAlignment="1">
      <alignment horizontal="left" vertical="center"/>
    </xf>
    <xf numFmtId="0" fontId="2" fillId="11" borderId="30" xfId="0" applyFont="1" applyFill="1" applyBorder="1" applyAlignment="1">
      <alignment horizontal="center" vertical="top" wrapText="1"/>
    </xf>
    <xf numFmtId="0" fontId="2" fillId="11" borderId="32" xfId="0" applyFont="1" applyFill="1" applyBorder="1" applyAlignment="1">
      <alignment horizontal="center" vertical="top" wrapText="1"/>
    </xf>
    <xf numFmtId="0" fontId="2" fillId="11" borderId="29" xfId="0" applyFont="1" applyFill="1" applyBorder="1" applyAlignment="1">
      <alignment horizontal="center" vertical="top"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11" borderId="24"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12" xfId="0" applyFont="1" applyFill="1" applyBorder="1" applyAlignment="1">
      <alignment horizontal="left" vertical="center" wrapText="1"/>
    </xf>
    <xf numFmtId="164" fontId="1" fillId="0" borderId="57" xfId="0" applyNumberFormat="1" applyFont="1" applyFill="1" applyBorder="1" applyAlignment="1">
      <alignment horizontal="center" vertical="top" wrapText="1"/>
    </xf>
    <xf numFmtId="164" fontId="1" fillId="0" borderId="56" xfId="0" applyNumberFormat="1" applyFont="1" applyFill="1" applyBorder="1" applyAlignment="1">
      <alignment horizontal="center" vertical="top" wrapText="1"/>
    </xf>
    <xf numFmtId="0" fontId="2" fillId="0" borderId="23"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11" xfId="0" applyFont="1" applyFill="1" applyBorder="1" applyAlignment="1">
      <alignment horizontal="left" vertical="top" wrapText="1"/>
    </xf>
    <xf numFmtId="0" fontId="28" fillId="11" borderId="30" xfId="0" applyFont="1" applyFill="1" applyBorder="1" applyAlignment="1">
      <alignment horizontal="left" vertical="center"/>
    </xf>
    <xf numFmtId="0" fontId="2" fillId="2" borderId="4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0" borderId="0" xfId="0" applyFont="1" applyFill="1" applyBorder="1" applyAlignment="1">
      <alignment horizontal="left" vertical="top" wrapText="1"/>
    </xf>
    <xf numFmtId="0" fontId="2" fillId="0" borderId="81" xfId="0" applyFont="1" applyFill="1" applyBorder="1" applyAlignment="1">
      <alignment horizontal="left" vertical="top" wrapText="1"/>
    </xf>
    <xf numFmtId="0" fontId="2" fillId="0" borderId="5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2" borderId="57" xfId="0" applyFont="1" applyFill="1" applyBorder="1" applyAlignment="1">
      <alignment horizontal="center" vertical="top" wrapText="1"/>
    </xf>
    <xf numFmtId="0" fontId="2" fillId="2" borderId="56" xfId="0" applyFont="1" applyFill="1" applyBorder="1" applyAlignment="1">
      <alignment horizontal="center" vertical="top" wrapText="1"/>
    </xf>
    <xf numFmtId="0" fontId="2" fillId="2" borderId="26" xfId="0" applyFont="1" applyFill="1" applyBorder="1" applyAlignment="1">
      <alignment horizontal="left" vertical="top" wrapText="1"/>
    </xf>
    <xf numFmtId="0" fontId="2" fillId="2" borderId="20" xfId="0" applyFont="1" applyFill="1" applyBorder="1" applyAlignment="1">
      <alignment horizontal="left" vertical="top" wrapText="1"/>
    </xf>
    <xf numFmtId="164" fontId="1" fillId="3" borderId="57" xfId="0" applyNumberFormat="1" applyFont="1" applyFill="1" applyBorder="1" applyAlignment="1">
      <alignment horizontal="center" vertical="top" wrapText="1"/>
    </xf>
    <xf numFmtId="164" fontId="1" fillId="3" borderId="75" xfId="0" applyNumberFormat="1" applyFont="1" applyFill="1" applyBorder="1" applyAlignment="1">
      <alignment horizontal="center" vertical="top" wrapText="1"/>
    </xf>
    <xf numFmtId="164" fontId="1" fillId="3" borderId="56" xfId="0" applyNumberFormat="1" applyFont="1" applyFill="1" applyBorder="1" applyAlignment="1">
      <alignment horizontal="center" vertical="top" wrapText="1"/>
    </xf>
    <xf numFmtId="0" fontId="0" fillId="2" borderId="20" xfId="0" applyFill="1" applyBorder="1" applyAlignment="1">
      <alignment horizontal="left" vertical="top" wrapText="1"/>
    </xf>
    <xf numFmtId="0" fontId="28" fillId="11" borderId="32" xfId="0" applyFont="1" applyFill="1" applyBorder="1" applyAlignment="1">
      <alignment horizontal="left" vertical="center" wrapText="1"/>
    </xf>
    <xf numFmtId="0" fontId="28" fillId="11" borderId="29" xfId="0" applyFont="1" applyFill="1" applyBorder="1" applyAlignment="1">
      <alignment horizontal="left" vertical="center" wrapText="1"/>
    </xf>
    <xf numFmtId="0" fontId="2" fillId="13" borderId="30" xfId="0" applyFont="1" applyFill="1" applyBorder="1" applyAlignment="1">
      <alignment horizontal="center" vertical="center" wrapText="1"/>
    </xf>
    <xf numFmtId="0" fontId="2" fillId="13" borderId="29" xfId="0" applyFont="1" applyFill="1" applyBorder="1" applyAlignment="1">
      <alignment horizontal="center" vertical="center" wrapText="1"/>
    </xf>
    <xf numFmtId="0" fontId="2" fillId="2" borderId="14" xfId="0" applyFont="1" applyFill="1" applyBorder="1" applyAlignment="1">
      <alignment horizontal="left" vertical="top" wrapText="1"/>
    </xf>
    <xf numFmtId="0" fontId="0" fillId="2" borderId="14" xfId="0" applyFill="1" applyBorder="1" applyAlignment="1">
      <alignment horizontal="left" vertical="top" wrapText="1"/>
    </xf>
    <xf numFmtId="0" fontId="2" fillId="2" borderId="71"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24" xfId="0" applyFont="1" applyFill="1" applyBorder="1" applyAlignment="1">
      <alignment horizontal="left" vertical="top" wrapText="1"/>
    </xf>
    <xf numFmtId="0" fontId="28" fillId="11" borderId="30" xfId="0" applyFont="1" applyFill="1" applyBorder="1" applyAlignment="1">
      <alignment horizontal="left" vertical="center" wrapText="1"/>
    </xf>
    <xf numFmtId="0" fontId="2" fillId="11" borderId="30" xfId="0" applyFont="1" applyFill="1" applyBorder="1" applyAlignment="1">
      <alignment horizontal="center" vertical="center" wrapText="1"/>
    </xf>
    <xf numFmtId="0" fontId="2" fillId="11" borderId="32" xfId="0" applyFont="1" applyFill="1" applyBorder="1" applyAlignment="1">
      <alignment horizontal="center" vertical="center" wrapText="1"/>
    </xf>
    <xf numFmtId="0" fontId="2" fillId="11" borderId="29" xfId="0" applyFont="1" applyFill="1" applyBorder="1" applyAlignment="1">
      <alignment horizontal="center" vertical="center" wrapText="1"/>
    </xf>
    <xf numFmtId="164" fontId="1" fillId="2" borderId="55" xfId="0" applyNumberFormat="1" applyFont="1" applyFill="1" applyBorder="1" applyAlignment="1">
      <alignment horizontal="center" vertical="top"/>
    </xf>
    <xf numFmtId="0" fontId="2" fillId="0" borderId="22" xfId="0" applyFont="1" applyFill="1" applyBorder="1" applyAlignment="1">
      <alignment horizontal="left" vertical="top" wrapText="1"/>
    </xf>
    <xf numFmtId="0" fontId="2" fillId="0" borderId="47" xfId="0" applyFont="1" applyFill="1" applyBorder="1" applyAlignment="1">
      <alignment horizontal="left" vertical="top" wrapText="1"/>
    </xf>
    <xf numFmtId="164" fontId="1" fillId="2" borderId="76" xfId="0" applyNumberFormat="1" applyFont="1" applyFill="1" applyBorder="1" applyAlignment="1">
      <alignment horizontal="center" vertical="top"/>
    </xf>
    <xf numFmtId="164" fontId="1" fillId="3" borderId="75" xfId="0" applyNumberFormat="1" applyFont="1" applyFill="1" applyBorder="1" applyAlignment="1">
      <alignment horizontal="center" vertical="top"/>
    </xf>
    <xf numFmtId="164" fontId="1" fillId="3" borderId="55" xfId="0" applyNumberFormat="1" applyFont="1" applyFill="1" applyBorder="1" applyAlignment="1">
      <alignment horizontal="center" vertical="top"/>
    </xf>
    <xf numFmtId="0" fontId="2" fillId="2" borderId="59" xfId="0" applyFont="1" applyFill="1" applyBorder="1" applyAlignment="1">
      <alignment vertical="top" wrapText="1"/>
    </xf>
    <xf numFmtId="0" fontId="2" fillId="2" borderId="60" xfId="0" applyFont="1" applyFill="1" applyBorder="1" applyAlignment="1">
      <alignment vertical="top" wrapText="1"/>
    </xf>
    <xf numFmtId="0" fontId="2" fillId="3" borderId="43" xfId="0" applyFont="1" applyFill="1" applyBorder="1" applyAlignment="1">
      <alignment vertical="top" wrapText="1"/>
    </xf>
    <xf numFmtId="0" fontId="2" fillId="3" borderId="47" xfId="0" applyFont="1" applyFill="1" applyBorder="1" applyAlignment="1">
      <alignment vertical="top" wrapText="1"/>
    </xf>
    <xf numFmtId="0" fontId="2" fillId="2" borderId="55" xfId="0" applyFont="1" applyFill="1" applyBorder="1" applyAlignment="1">
      <alignment horizontal="left" vertical="top" wrapText="1"/>
    </xf>
    <xf numFmtId="0" fontId="2" fillId="2" borderId="76" xfId="0" applyFont="1" applyFill="1" applyBorder="1" applyAlignment="1">
      <alignment horizontal="left" vertical="top" wrapText="1"/>
    </xf>
    <xf numFmtId="164" fontId="1" fillId="3" borderId="76" xfId="0" applyNumberFormat="1" applyFont="1" applyFill="1" applyBorder="1" applyAlignment="1">
      <alignment horizontal="center" vertical="top" wrapText="1"/>
    </xf>
    <xf numFmtId="164" fontId="1" fillId="3" borderId="55" xfId="0" applyNumberFormat="1" applyFont="1" applyFill="1" applyBorder="1" applyAlignment="1">
      <alignment horizontal="center" vertical="top" wrapText="1"/>
    </xf>
    <xf numFmtId="0" fontId="2" fillId="11" borderId="33" xfId="0" applyFont="1" applyFill="1" applyBorder="1" applyAlignment="1">
      <alignment horizontal="center"/>
    </xf>
    <xf numFmtId="0" fontId="2" fillId="11" borderId="43" xfId="0" applyFont="1" applyFill="1" applyBorder="1" applyAlignment="1">
      <alignment horizontal="center"/>
    </xf>
    <xf numFmtId="0" fontId="2" fillId="11" borderId="0" xfId="0" applyFont="1" applyFill="1" applyBorder="1" applyAlignment="1">
      <alignment horizontal="center"/>
    </xf>
    <xf numFmtId="0" fontId="2" fillId="11" borderId="15" xfId="0" applyFont="1" applyFill="1" applyBorder="1" applyAlignment="1">
      <alignment horizontal="center"/>
    </xf>
    <xf numFmtId="0" fontId="2" fillId="11" borderId="7" xfId="0" applyFont="1" applyFill="1" applyBorder="1" applyAlignment="1">
      <alignment horizontal="center"/>
    </xf>
    <xf numFmtId="0" fontId="2" fillId="11" borderId="47" xfId="0" applyFont="1" applyFill="1" applyBorder="1" applyAlignment="1">
      <alignment horizontal="center"/>
    </xf>
    <xf numFmtId="0" fontId="2" fillId="2" borderId="76" xfId="0" applyFont="1" applyFill="1" applyBorder="1" applyAlignment="1">
      <alignment vertical="top" wrapText="1"/>
    </xf>
    <xf numFmtId="0" fontId="2" fillId="2" borderId="55" xfId="0" applyFont="1" applyFill="1" applyBorder="1" applyAlignment="1">
      <alignment vertical="top" wrapText="1"/>
    </xf>
    <xf numFmtId="0" fontId="1" fillId="2" borderId="41" xfId="0" applyFont="1" applyFill="1" applyBorder="1" applyAlignment="1">
      <alignment horizontal="left" vertical="center" wrapText="1"/>
    </xf>
    <xf numFmtId="0" fontId="1" fillId="2" borderId="40" xfId="0" applyFont="1" applyFill="1" applyBorder="1" applyAlignment="1">
      <alignment horizontal="left" vertical="center" wrapText="1"/>
    </xf>
    <xf numFmtId="0" fontId="1" fillId="2" borderId="39" xfId="0" applyFont="1" applyFill="1" applyBorder="1" applyAlignment="1">
      <alignment horizontal="left" vertical="center" wrapText="1"/>
    </xf>
    <xf numFmtId="0" fontId="2" fillId="3" borderId="46" xfId="0" applyFont="1" applyFill="1" applyBorder="1" applyAlignment="1">
      <alignment vertical="center"/>
    </xf>
    <xf numFmtId="0" fontId="2" fillId="3" borderId="2" xfId="0" applyFont="1" applyFill="1" applyBorder="1" applyAlignment="1">
      <alignment vertical="center"/>
    </xf>
    <xf numFmtId="0" fontId="2" fillId="3" borderId="45" xfId="0" applyFont="1" applyFill="1" applyBorder="1" applyAlignment="1">
      <alignment vertical="center"/>
    </xf>
    <xf numFmtId="0" fontId="2" fillId="3" borderId="41" xfId="0" applyFont="1" applyFill="1" applyBorder="1" applyAlignment="1">
      <alignment vertical="center"/>
    </xf>
    <xf numFmtId="0" fontId="2" fillId="3" borderId="40" xfId="0" applyFont="1" applyFill="1" applyBorder="1" applyAlignment="1">
      <alignment vertical="center"/>
    </xf>
    <xf numFmtId="0" fontId="2" fillId="3" borderId="39" xfId="0" applyFont="1" applyFill="1" applyBorder="1" applyAlignment="1">
      <alignment vertical="center"/>
    </xf>
    <xf numFmtId="164" fontId="1" fillId="0" borderId="55" xfId="0" applyNumberFormat="1" applyFont="1" applyFill="1" applyBorder="1" applyAlignment="1">
      <alignment horizontal="center" vertical="top"/>
    </xf>
    <xf numFmtId="0" fontId="2" fillId="3" borderId="44" xfId="0" applyFont="1" applyFill="1" applyBorder="1" applyAlignment="1">
      <alignment vertical="center"/>
    </xf>
    <xf numFmtId="0" fontId="2" fillId="3" borderId="33" xfId="0" applyFont="1" applyFill="1" applyBorder="1" applyAlignment="1">
      <alignment vertical="center"/>
    </xf>
    <xf numFmtId="0" fontId="2" fillId="3" borderId="43" xfId="0" applyFont="1" applyFill="1" applyBorder="1" applyAlignment="1">
      <alignment vertical="center"/>
    </xf>
    <xf numFmtId="0" fontId="2" fillId="3" borderId="48" xfId="0" applyFont="1" applyFill="1" applyBorder="1" applyAlignment="1">
      <alignment vertical="center"/>
    </xf>
    <xf numFmtId="0" fontId="2" fillId="3" borderId="7" xfId="0" applyFont="1" applyFill="1" applyBorder="1" applyAlignment="1">
      <alignment vertical="center"/>
    </xf>
    <xf numFmtId="0" fontId="2" fillId="3" borderId="47" xfId="0" applyFont="1" applyFill="1" applyBorder="1" applyAlignment="1">
      <alignment vertical="center"/>
    </xf>
    <xf numFmtId="0" fontId="2" fillId="3" borderId="12" xfId="0" applyFont="1" applyFill="1" applyBorder="1" applyAlignment="1">
      <alignment vertical="center"/>
    </xf>
    <xf numFmtId="0" fontId="2" fillId="3" borderId="11" xfId="0" applyFont="1" applyFill="1" applyBorder="1" applyAlignment="1">
      <alignment vertical="center"/>
    </xf>
    <xf numFmtId="0" fontId="2" fillId="3" borderId="10" xfId="0" applyFont="1" applyFill="1" applyBorder="1" applyAlignment="1">
      <alignment vertical="center"/>
    </xf>
    <xf numFmtId="0" fontId="2" fillId="2" borderId="44" xfId="0" applyFont="1" applyFill="1" applyBorder="1" applyAlignment="1">
      <alignment vertical="center"/>
    </xf>
    <xf numFmtId="0" fontId="2" fillId="2" borderId="33" xfId="0" applyFont="1" applyFill="1" applyBorder="1" applyAlignment="1">
      <alignment vertical="center"/>
    </xf>
    <xf numFmtId="0" fontId="2" fillId="2" borderId="48" xfId="0" applyFont="1" applyFill="1" applyBorder="1" applyAlignment="1">
      <alignment vertical="center"/>
    </xf>
    <xf numFmtId="0" fontId="2" fillId="2" borderId="7" xfId="0" applyFont="1" applyFill="1" applyBorder="1" applyAlignment="1">
      <alignment vertical="center"/>
    </xf>
    <xf numFmtId="0" fontId="2" fillId="0" borderId="16"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3" borderId="44" xfId="0" applyFont="1" applyFill="1" applyBorder="1" applyAlignment="1">
      <alignment horizontal="left" vertical="center"/>
    </xf>
    <xf numFmtId="0" fontId="2" fillId="3" borderId="33" xfId="0" applyFont="1" applyFill="1" applyBorder="1" applyAlignment="1">
      <alignment horizontal="left" vertical="center"/>
    </xf>
    <xf numFmtId="0" fontId="2" fillId="3" borderId="43" xfId="0" applyFont="1" applyFill="1" applyBorder="1" applyAlignment="1">
      <alignment horizontal="left" vertical="center"/>
    </xf>
    <xf numFmtId="0" fontId="2" fillId="3" borderId="48" xfId="0" applyFont="1" applyFill="1" applyBorder="1" applyAlignment="1">
      <alignment horizontal="left" vertical="center"/>
    </xf>
    <xf numFmtId="0" fontId="2" fillId="3" borderId="7" xfId="0" applyFont="1" applyFill="1" applyBorder="1" applyAlignment="1">
      <alignment horizontal="left" vertical="center"/>
    </xf>
    <xf numFmtId="0" fontId="2" fillId="3" borderId="47" xfId="0" applyFont="1" applyFill="1" applyBorder="1" applyAlignment="1">
      <alignment horizontal="left" vertical="center"/>
    </xf>
    <xf numFmtId="0" fontId="4" fillId="0" borderId="43" xfId="0" applyFont="1" applyBorder="1" applyAlignment="1">
      <alignment vertical="center"/>
    </xf>
    <xf numFmtId="0" fontId="4" fillId="0" borderId="10" xfId="0" applyFont="1" applyBorder="1" applyAlignment="1">
      <alignment vertical="center"/>
    </xf>
    <xf numFmtId="164" fontId="1" fillId="0" borderId="57" xfId="4" applyNumberFormat="1" applyFont="1" applyFill="1" applyBorder="1" applyAlignment="1">
      <alignment horizontal="center" vertical="top"/>
    </xf>
    <xf numFmtId="164" fontId="1" fillId="0" borderId="55" xfId="4" applyNumberFormat="1" applyFont="1" applyFill="1" applyBorder="1" applyAlignment="1">
      <alignment horizontal="center" vertical="top"/>
    </xf>
    <xf numFmtId="164" fontId="2" fillId="11" borderId="57" xfId="0" applyNumberFormat="1" applyFont="1" applyFill="1" applyBorder="1" applyAlignment="1">
      <alignment horizontal="center" vertical="center" wrapText="1"/>
    </xf>
    <xf numFmtId="164" fontId="2" fillId="11" borderId="75" xfId="0" applyNumberFormat="1" applyFont="1" applyFill="1" applyBorder="1" applyAlignment="1">
      <alignment horizontal="center" vertical="center" wrapText="1"/>
    </xf>
    <xf numFmtId="0" fontId="4" fillId="0" borderId="47" xfId="0" applyFont="1" applyBorder="1" applyAlignment="1">
      <alignment vertical="center"/>
    </xf>
    <xf numFmtId="164" fontId="2" fillId="11" borderId="57" xfId="0" applyNumberFormat="1" applyFont="1" applyFill="1" applyBorder="1" applyAlignment="1">
      <alignment horizontal="center" vertical="top" wrapText="1"/>
    </xf>
    <xf numFmtId="164" fontId="2" fillId="11" borderId="55" xfId="0" applyNumberFormat="1" applyFont="1" applyFill="1" applyBorder="1" applyAlignment="1">
      <alignment horizontal="center" vertical="top" wrapText="1"/>
    </xf>
    <xf numFmtId="0" fontId="2" fillId="2" borderId="9"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6" xfId="0" applyFont="1" applyFill="1" applyBorder="1" applyAlignment="1">
      <alignment horizontal="left" vertical="top" wrapText="1"/>
    </xf>
    <xf numFmtId="0" fontId="28" fillId="11" borderId="30" xfId="0" applyNumberFormat="1" applyFont="1" applyFill="1" applyBorder="1" applyAlignment="1">
      <alignment horizontal="left" vertical="center"/>
    </xf>
    <xf numFmtId="0" fontId="28" fillId="11" borderId="32" xfId="0" applyNumberFormat="1" applyFont="1" applyFill="1" applyBorder="1" applyAlignment="1">
      <alignment horizontal="left" vertical="center"/>
    </xf>
    <xf numFmtId="0" fontId="28" fillId="11" borderId="29" xfId="0" applyNumberFormat="1" applyFont="1" applyFill="1" applyBorder="1" applyAlignment="1">
      <alignment horizontal="left" vertical="center"/>
    </xf>
    <xf numFmtId="0" fontId="4" fillId="11" borderId="30" xfId="0" applyFont="1" applyFill="1" applyBorder="1" applyAlignment="1">
      <alignment horizontal="center" vertical="center" wrapText="1"/>
    </xf>
    <xf numFmtId="0" fontId="4" fillId="11" borderId="32" xfId="0" applyFont="1" applyFill="1" applyBorder="1" applyAlignment="1">
      <alignment horizontal="center" vertical="center" wrapText="1"/>
    </xf>
    <xf numFmtId="0" fontId="4" fillId="11" borderId="29" xfId="0" applyFont="1" applyFill="1" applyBorder="1" applyAlignment="1">
      <alignment horizontal="center" vertical="center" wrapText="1"/>
    </xf>
    <xf numFmtId="164" fontId="1" fillId="3" borderId="57" xfId="0" applyNumberFormat="1" applyFont="1" applyFill="1" applyBorder="1" applyAlignment="1">
      <alignment horizontal="center" vertical="top"/>
    </xf>
    <xf numFmtId="0" fontId="2" fillId="2" borderId="28" xfId="0" applyFont="1" applyFill="1" applyBorder="1" applyAlignment="1">
      <alignment horizontal="left" vertical="top" wrapText="1"/>
    </xf>
    <xf numFmtId="0" fontId="2" fillId="2" borderId="86" xfId="0" applyFont="1" applyFill="1" applyBorder="1" applyAlignment="1">
      <alignment horizontal="left" vertical="top" wrapText="1"/>
    </xf>
    <xf numFmtId="0" fontId="2" fillId="0" borderId="110" xfId="0" applyFont="1" applyFill="1" applyBorder="1" applyAlignment="1">
      <alignment horizontal="left" vertical="top" wrapText="1"/>
    </xf>
    <xf numFmtId="0" fontId="2" fillId="0" borderId="89" xfId="0" applyFont="1" applyFill="1" applyBorder="1" applyAlignment="1">
      <alignment horizontal="left" vertical="top"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101" xfId="0" applyFont="1" applyFill="1" applyBorder="1" applyAlignment="1">
      <alignment horizontal="left" vertical="top" wrapText="1"/>
    </xf>
    <xf numFmtId="0" fontId="2" fillId="0" borderId="42" xfId="0" applyFont="1" applyFill="1" applyBorder="1" applyAlignment="1">
      <alignment vertical="center"/>
    </xf>
    <xf numFmtId="0" fontId="2" fillId="0" borderId="40" xfId="0" applyFont="1" applyFill="1" applyBorder="1" applyAlignment="1">
      <alignment vertical="center"/>
    </xf>
    <xf numFmtId="0" fontId="2" fillId="0" borderId="39" xfId="0" applyFont="1" applyFill="1" applyBorder="1" applyAlignment="1">
      <alignment vertical="center"/>
    </xf>
    <xf numFmtId="164" fontId="2" fillId="0" borderId="50" xfId="0" applyNumberFormat="1" applyFont="1" applyFill="1" applyBorder="1" applyAlignment="1">
      <alignment horizontal="left" vertical="top" wrapText="1"/>
    </xf>
    <xf numFmtId="164" fontId="2" fillId="0" borderId="31" xfId="0" applyNumberFormat="1" applyFont="1" applyFill="1" applyBorder="1" applyAlignment="1">
      <alignment horizontal="left" vertical="top" wrapText="1"/>
    </xf>
    <xf numFmtId="164" fontId="2" fillId="0" borderId="49" xfId="0" applyNumberFormat="1" applyFont="1" applyFill="1" applyBorder="1" applyAlignment="1">
      <alignment horizontal="left" vertical="top" wrapText="1"/>
    </xf>
    <xf numFmtId="164" fontId="2" fillId="0" borderId="46" xfId="0" applyNumberFormat="1" applyFont="1" applyFill="1" applyBorder="1" applyAlignment="1">
      <alignment horizontal="left" vertical="top" wrapText="1"/>
    </xf>
    <xf numFmtId="164" fontId="2" fillId="0" borderId="2" xfId="0" applyNumberFormat="1" applyFont="1" applyFill="1" applyBorder="1" applyAlignment="1">
      <alignment horizontal="left" vertical="top" wrapText="1"/>
    </xf>
    <xf numFmtId="164" fontId="2" fillId="0" borderId="45" xfId="0" applyNumberFormat="1" applyFont="1" applyFill="1" applyBorder="1" applyAlignment="1">
      <alignment horizontal="left" vertical="top" wrapText="1"/>
    </xf>
    <xf numFmtId="164" fontId="1" fillId="17" borderId="75" xfId="0" applyNumberFormat="1" applyFont="1" applyFill="1" applyBorder="1" applyAlignment="1">
      <alignment horizontal="left" vertical="center"/>
    </xf>
    <xf numFmtId="164" fontId="1" fillId="17" borderId="55" xfId="0" applyNumberFormat="1" applyFont="1" applyFill="1" applyBorder="1" applyAlignment="1">
      <alignment horizontal="left" vertical="center"/>
    </xf>
    <xf numFmtId="0" fontId="2" fillId="17" borderId="0" xfId="0" applyFont="1" applyFill="1" applyBorder="1" applyAlignment="1">
      <alignment horizontal="left" vertical="center" wrapText="1"/>
    </xf>
    <xf numFmtId="0" fontId="2" fillId="17" borderId="4" xfId="0" applyFont="1" applyFill="1" applyBorder="1" applyAlignment="1">
      <alignment horizontal="left" vertical="center" wrapText="1"/>
    </xf>
    <xf numFmtId="0" fontId="2" fillId="17" borderId="7" xfId="0" applyFont="1" applyFill="1" applyBorder="1" applyAlignment="1">
      <alignment horizontal="left" vertical="center" wrapText="1"/>
    </xf>
    <xf numFmtId="0" fontId="2" fillId="17" borderId="6" xfId="0" applyFont="1" applyFill="1" applyBorder="1" applyAlignment="1">
      <alignment horizontal="left" vertical="center" wrapText="1"/>
    </xf>
    <xf numFmtId="0" fontId="3" fillId="17" borderId="5"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17" borderId="8" xfId="0" applyFont="1" applyFill="1" applyBorder="1" applyAlignment="1">
      <alignment horizontal="center" vertical="center" wrapText="1"/>
    </xf>
    <xf numFmtId="0" fontId="3" fillId="17" borderId="6" xfId="0" applyFont="1" applyFill="1" applyBorder="1" applyAlignment="1">
      <alignment horizontal="center" vertical="center" wrapText="1"/>
    </xf>
    <xf numFmtId="0" fontId="3" fillId="17" borderId="81" xfId="0" applyFont="1" applyFill="1" applyBorder="1" applyAlignment="1">
      <alignment horizontal="center" vertical="center" wrapText="1"/>
    </xf>
    <xf numFmtId="0" fontId="3" fillId="17" borderId="80"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0" xfId="0" applyFont="1" applyFill="1" applyBorder="1" applyAlignment="1">
      <alignment horizontal="center" vertical="center" wrapText="1"/>
    </xf>
    <xf numFmtId="0" fontId="4" fillId="17" borderId="15" xfId="0" applyFont="1" applyFill="1" applyBorder="1" applyAlignment="1">
      <alignment horizontal="center" vertical="center" wrapText="1"/>
    </xf>
    <xf numFmtId="0" fontId="4" fillId="17" borderId="48" xfId="0" applyFont="1" applyFill="1" applyBorder="1" applyAlignment="1">
      <alignment horizontal="center" vertical="center" wrapText="1"/>
    </xf>
    <xf numFmtId="0" fontId="4" fillId="17" borderId="7" xfId="0" applyFont="1" applyFill="1" applyBorder="1" applyAlignment="1">
      <alignment horizontal="center" vertical="center" wrapText="1"/>
    </xf>
    <xf numFmtId="0" fontId="4" fillId="17" borderId="47" xfId="0" applyFont="1" applyFill="1" applyBorder="1" applyAlignment="1">
      <alignment horizontal="center" vertical="center" wrapText="1"/>
    </xf>
    <xf numFmtId="0" fontId="2" fillId="3" borderId="33" xfId="0" applyFont="1" applyFill="1" applyBorder="1" applyAlignment="1">
      <alignment horizontal="left" vertical="center" wrapText="1"/>
    </xf>
    <xf numFmtId="0" fontId="2" fillId="3" borderId="9" xfId="0" applyFont="1" applyFill="1" applyBorder="1" applyAlignment="1">
      <alignment horizontal="left" vertical="center" wrapText="1"/>
    </xf>
    <xf numFmtId="165" fontId="2" fillId="2" borderId="3"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5" fontId="2" fillId="2" borderId="46" xfId="0" applyNumberFormat="1" applyFont="1" applyFill="1" applyBorder="1" applyAlignment="1">
      <alignment horizontal="center" vertical="center"/>
    </xf>
    <xf numFmtId="165" fontId="2" fillId="2" borderId="2" xfId="0" applyNumberFormat="1" applyFont="1" applyFill="1" applyBorder="1" applyAlignment="1">
      <alignment horizontal="center" vertical="center"/>
    </xf>
    <xf numFmtId="165" fontId="2" fillId="3" borderId="45" xfId="0" applyNumberFormat="1" applyFont="1" applyFill="1" applyBorder="1" applyAlignment="1">
      <alignment horizontal="center" vertical="center"/>
    </xf>
    <xf numFmtId="0" fontId="2" fillId="2" borderId="83" xfId="0" applyFont="1" applyFill="1" applyBorder="1" applyAlignment="1">
      <alignment horizontal="left" vertical="center" wrapText="1"/>
    </xf>
    <xf numFmtId="165" fontId="2" fillId="2" borderId="42" xfId="0" applyNumberFormat="1" applyFont="1" applyFill="1" applyBorder="1" applyAlignment="1">
      <alignment horizontal="center" vertical="center"/>
    </xf>
    <xf numFmtId="165" fontId="2" fillId="2" borderId="83" xfId="0" applyNumberFormat="1" applyFont="1" applyFill="1" applyBorder="1" applyAlignment="1">
      <alignment horizontal="center" vertical="center"/>
    </xf>
    <xf numFmtId="165" fontId="2" fillId="2" borderId="41" xfId="0" applyNumberFormat="1" applyFont="1" applyFill="1" applyBorder="1" applyAlignment="1">
      <alignment horizontal="center" vertical="center"/>
    </xf>
    <xf numFmtId="165" fontId="2" fillId="2" borderId="40" xfId="0" applyNumberFormat="1" applyFont="1" applyFill="1" applyBorder="1" applyAlignment="1">
      <alignment horizontal="center" vertical="center"/>
    </xf>
    <xf numFmtId="165" fontId="2" fillId="3" borderId="39" xfId="0" applyNumberFormat="1" applyFont="1" applyFill="1" applyBorder="1" applyAlignment="1">
      <alignment horizontal="center" vertical="center"/>
    </xf>
    <xf numFmtId="0" fontId="35" fillId="0" borderId="4" xfId="0" applyFont="1" applyBorder="1"/>
    <xf numFmtId="0" fontId="2" fillId="0" borderId="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11" borderId="16"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11" borderId="10" xfId="0" applyFont="1" applyFill="1" applyBorder="1" applyAlignment="1">
      <alignment horizontal="center" vertical="center" wrapText="1"/>
    </xf>
    <xf numFmtId="164" fontId="1" fillId="11" borderId="57" xfId="0" applyNumberFormat="1" applyFont="1" applyFill="1" applyBorder="1" applyAlignment="1">
      <alignment horizontal="left" vertical="center"/>
    </xf>
    <xf numFmtId="164" fontId="1" fillId="11" borderId="75" xfId="0" applyNumberFormat="1" applyFont="1" applyFill="1" applyBorder="1" applyAlignment="1">
      <alignment horizontal="left" vertical="center"/>
    </xf>
    <xf numFmtId="164" fontId="1" fillId="11" borderId="56" xfId="0" applyNumberFormat="1" applyFont="1" applyFill="1" applyBorder="1" applyAlignment="1">
      <alignment horizontal="left" vertical="center"/>
    </xf>
    <xf numFmtId="0" fontId="2" fillId="11" borderId="23" xfId="0" applyFont="1" applyFill="1" applyBorder="1" applyAlignment="1">
      <alignment horizontal="left" vertical="center" wrapText="1"/>
    </xf>
    <xf numFmtId="0" fontId="2" fillId="11" borderId="28" xfId="0" applyFont="1" applyFill="1" applyBorder="1" applyAlignment="1">
      <alignment horizontal="left" vertical="center" wrapText="1"/>
    </xf>
    <xf numFmtId="0" fontId="2" fillId="11" borderId="0" xfId="0" applyFont="1" applyFill="1" applyBorder="1" applyAlignment="1">
      <alignment horizontal="left" vertical="center" wrapText="1"/>
    </xf>
    <xf numFmtId="0" fontId="2" fillId="11" borderId="4" xfId="0" applyFont="1" applyFill="1" applyBorder="1" applyAlignment="1">
      <alignment horizontal="left" vertical="center" wrapText="1"/>
    </xf>
    <xf numFmtId="0" fontId="2" fillId="11" borderId="11" xfId="0" applyFont="1" applyFill="1" applyBorder="1" applyAlignment="1">
      <alignment horizontal="left" vertical="center" wrapText="1"/>
    </xf>
    <xf numFmtId="0" fontId="2" fillId="11" borderId="84" xfId="0" applyFont="1" applyFill="1" applyBorder="1" applyAlignment="1">
      <alignment horizontal="left" vertical="center" wrapText="1"/>
    </xf>
    <xf numFmtId="0" fontId="1" fillId="13" borderId="70"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1" fillId="13" borderId="5" xfId="0"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13" borderId="100" xfId="0" applyFont="1" applyFill="1" applyBorder="1" applyAlignment="1">
      <alignment horizontal="center" vertical="center" wrapText="1"/>
    </xf>
    <xf numFmtId="0" fontId="1" fillId="13" borderId="84" xfId="0" applyFont="1" applyFill="1" applyBorder="1" applyAlignment="1">
      <alignment horizontal="center" vertical="center" wrapText="1"/>
    </xf>
    <xf numFmtId="0" fontId="1" fillId="13" borderId="88" xfId="0" applyFont="1" applyFill="1" applyBorder="1" applyAlignment="1">
      <alignment horizontal="center" vertical="center" wrapText="1"/>
    </xf>
    <xf numFmtId="0" fontId="1" fillId="13" borderId="81" xfId="0" applyFont="1" applyFill="1" applyBorder="1" applyAlignment="1">
      <alignment horizontal="center" vertical="center" wrapText="1"/>
    </xf>
    <xf numFmtId="0" fontId="1" fillId="13" borderId="82" xfId="0" applyFont="1" applyFill="1" applyBorder="1" applyAlignment="1">
      <alignment horizontal="center" vertical="center" wrapText="1"/>
    </xf>
    <xf numFmtId="164" fontId="2" fillId="3" borderId="32" xfId="0" applyNumberFormat="1" applyFont="1" applyFill="1" applyBorder="1" applyAlignment="1">
      <alignment horizontal="left" vertical="top" wrapText="1"/>
    </xf>
    <xf numFmtId="164" fontId="2" fillId="3" borderId="29" xfId="0" applyNumberFormat="1" applyFont="1" applyFill="1" applyBorder="1" applyAlignment="1">
      <alignment horizontal="left" vertical="top" wrapText="1"/>
    </xf>
    <xf numFmtId="0" fontId="2" fillId="2" borderId="89" xfId="0" applyFont="1" applyFill="1" applyBorder="1" applyAlignment="1">
      <alignment horizontal="left" vertical="top" wrapText="1"/>
    </xf>
    <xf numFmtId="0" fontId="2" fillId="2" borderId="101" xfId="0" applyFont="1" applyFill="1" applyBorder="1" applyAlignment="1">
      <alignment horizontal="left" vertical="top" wrapText="1"/>
    </xf>
    <xf numFmtId="0" fontId="39" fillId="0" borderId="0" xfId="0" applyFont="1" applyAlignment="1">
      <alignment horizontal="center"/>
    </xf>
    <xf numFmtId="0" fontId="2" fillId="3" borderId="0" xfId="0" applyFont="1" applyFill="1" applyBorder="1" applyAlignment="1">
      <alignment horizontal="left" vertical="top" wrapText="1"/>
    </xf>
    <xf numFmtId="0" fontId="2" fillId="3" borderId="4" xfId="0" applyFont="1" applyFill="1" applyBorder="1" applyAlignment="1">
      <alignment horizontal="left" vertical="top" wrapText="1"/>
    </xf>
    <xf numFmtId="1" fontId="2" fillId="2" borderId="8" xfId="0" applyNumberFormat="1" applyFont="1" applyFill="1" applyBorder="1" applyAlignment="1">
      <alignment horizontal="center" vertical="center"/>
    </xf>
    <xf numFmtId="1" fontId="2" fillId="2" borderId="6" xfId="0" applyNumberFormat="1" applyFont="1" applyFill="1" applyBorder="1" applyAlignment="1">
      <alignment horizontal="center" vertical="center"/>
    </xf>
    <xf numFmtId="165" fontId="2" fillId="2" borderId="48" xfId="0" applyNumberFormat="1" applyFont="1" applyFill="1" applyBorder="1" applyAlignment="1">
      <alignment horizontal="center" vertical="top"/>
    </xf>
    <xf numFmtId="165" fontId="2" fillId="2" borderId="7" xfId="0" applyNumberFormat="1" applyFont="1" applyFill="1" applyBorder="1" applyAlignment="1">
      <alignment horizontal="center" vertical="top"/>
    </xf>
    <xf numFmtId="165" fontId="2" fillId="3" borderId="47" xfId="0" applyNumberFormat="1" applyFont="1" applyFill="1" applyBorder="1" applyAlignment="1">
      <alignment horizontal="center" vertical="top"/>
    </xf>
    <xf numFmtId="0" fontId="2" fillId="2" borderId="41" xfId="0" applyFont="1" applyFill="1" applyBorder="1" applyAlignment="1">
      <alignment horizontal="left" vertical="top" wrapText="1"/>
    </xf>
    <xf numFmtId="0" fontId="2" fillId="2" borderId="83" xfId="0" applyFont="1" applyFill="1" applyBorder="1" applyAlignment="1">
      <alignment horizontal="left" vertical="top" wrapText="1"/>
    </xf>
    <xf numFmtId="1" fontId="2" fillId="2" borderId="42" xfId="0" applyNumberFormat="1" applyFont="1" applyFill="1" applyBorder="1" applyAlignment="1">
      <alignment horizontal="center" vertical="center"/>
    </xf>
    <xf numFmtId="1" fontId="2" fillId="2" borderId="83" xfId="0" applyNumberFormat="1" applyFont="1" applyFill="1" applyBorder="1" applyAlignment="1">
      <alignment horizontal="center" vertical="center"/>
    </xf>
    <xf numFmtId="165" fontId="2" fillId="2" borderId="41" xfId="0" applyNumberFormat="1" applyFont="1" applyFill="1" applyBorder="1" applyAlignment="1">
      <alignment horizontal="center" vertical="top"/>
    </xf>
    <xf numFmtId="165" fontId="2" fillId="2" borderId="40" xfId="0" applyNumberFormat="1" applyFont="1" applyFill="1" applyBorder="1" applyAlignment="1">
      <alignment horizontal="center" vertical="top"/>
    </xf>
    <xf numFmtId="165" fontId="2" fillId="3" borderId="39" xfId="0" applyNumberFormat="1" applyFont="1" applyFill="1" applyBorder="1" applyAlignment="1">
      <alignment horizontal="center" vertical="top"/>
    </xf>
    <xf numFmtId="0" fontId="7" fillId="2" borderId="0" xfId="0" applyFont="1" applyFill="1" applyBorder="1" applyAlignment="1">
      <alignment horizontal="center" vertical="center"/>
    </xf>
    <xf numFmtId="0" fontId="6" fillId="2" borderId="0" xfId="0" applyFont="1" applyFill="1" applyBorder="1"/>
    <xf numFmtId="164" fontId="7" fillId="2" borderId="0" xfId="0" applyNumberFormat="1" applyFont="1" applyFill="1" applyBorder="1" applyAlignment="1">
      <alignment horizontal="center"/>
    </xf>
    <xf numFmtId="164" fontId="62" fillId="2" borderId="57" xfId="0" applyNumberFormat="1" applyFont="1" applyFill="1" applyBorder="1" applyAlignment="1">
      <alignment horizontal="center" vertical="top"/>
    </xf>
    <xf numFmtId="0" fontId="63" fillId="0" borderId="57" xfId="0" applyFont="1" applyFill="1" applyBorder="1" applyAlignment="1">
      <alignment horizontal="left" vertical="top" wrapText="1"/>
    </xf>
    <xf numFmtId="0" fontId="63" fillId="2" borderId="71" xfId="0" applyFont="1" applyFill="1" applyBorder="1" applyAlignment="1">
      <alignment horizontal="left" vertical="center"/>
    </xf>
    <xf numFmtId="165" fontId="63" fillId="0" borderId="26" xfId="0" applyNumberFormat="1" applyFont="1" applyFill="1" applyBorder="1" applyAlignment="1">
      <alignment horizontal="right" vertical="center"/>
    </xf>
    <xf numFmtId="0" fontId="63" fillId="0" borderId="26" xfId="0" applyFont="1" applyFill="1" applyBorder="1" applyAlignment="1">
      <alignment horizontal="left" vertical="center"/>
    </xf>
    <xf numFmtId="0" fontId="63" fillId="0" borderId="25" xfId="0" applyFont="1" applyFill="1" applyBorder="1" applyAlignment="1">
      <alignment horizontal="left" vertical="center"/>
    </xf>
    <xf numFmtId="0" fontId="63" fillId="2" borderId="24" xfId="0" applyFont="1" applyFill="1" applyBorder="1" applyAlignment="1">
      <alignment horizontal="left" vertical="top"/>
    </xf>
    <xf numFmtId="0" fontId="63" fillId="2" borderId="23" xfId="0" applyFont="1" applyFill="1" applyBorder="1" applyAlignment="1">
      <alignment horizontal="left" vertical="top"/>
    </xf>
    <xf numFmtId="0" fontId="63" fillId="2" borderId="22" xfId="0" applyFont="1" applyFill="1" applyBorder="1" applyAlignment="1">
      <alignment horizontal="left" vertical="top"/>
    </xf>
    <xf numFmtId="0" fontId="63" fillId="0" borderId="0" xfId="0" applyFont="1" applyBorder="1" applyAlignment="1">
      <alignment horizontal="left" vertical="top"/>
    </xf>
    <xf numFmtId="164" fontId="62" fillId="2" borderId="75" xfId="0" applyNumberFormat="1" applyFont="1" applyFill="1" applyBorder="1" applyAlignment="1">
      <alignment horizontal="center" vertical="top"/>
    </xf>
    <xf numFmtId="0" fontId="63" fillId="0" borderId="75" xfId="0" applyFont="1" applyFill="1" applyBorder="1" applyAlignment="1">
      <alignment horizontal="left" vertical="top" wrapText="1"/>
    </xf>
    <xf numFmtId="0" fontId="63" fillId="2" borderId="72" xfId="0" applyFont="1" applyFill="1" applyBorder="1" applyAlignment="1">
      <alignment horizontal="left" vertical="center"/>
    </xf>
    <xf numFmtId="165" fontId="63" fillId="0" borderId="20" xfId="0" applyNumberFormat="1" applyFont="1" applyFill="1" applyBorder="1" applyAlignment="1">
      <alignment horizontal="right" vertical="center"/>
    </xf>
    <xf numFmtId="0" fontId="63" fillId="0" borderId="20" xfId="0" applyFont="1" applyFill="1" applyBorder="1" applyAlignment="1">
      <alignment horizontal="left" vertical="center"/>
    </xf>
    <xf numFmtId="0" fontId="63" fillId="0" borderId="19" xfId="0" applyFont="1" applyFill="1" applyBorder="1" applyAlignment="1">
      <alignment horizontal="left" vertical="center"/>
    </xf>
    <xf numFmtId="0" fontId="63" fillId="2" borderId="16" xfId="0" applyFont="1" applyFill="1" applyBorder="1" applyAlignment="1">
      <alignment horizontal="left" vertical="top"/>
    </xf>
    <xf numFmtId="0" fontId="63" fillId="2" borderId="0" xfId="0" applyFont="1" applyFill="1" applyBorder="1" applyAlignment="1">
      <alignment horizontal="left" vertical="top"/>
    </xf>
    <xf numFmtId="0" fontId="63" fillId="2" borderId="15" xfId="0" applyFont="1" applyFill="1" applyBorder="1" applyAlignment="1">
      <alignment horizontal="left" vertical="top"/>
    </xf>
    <xf numFmtId="164" fontId="62" fillId="2" borderId="56" xfId="0" applyNumberFormat="1" applyFont="1" applyFill="1" applyBorder="1" applyAlignment="1">
      <alignment horizontal="center" vertical="top"/>
    </xf>
    <xf numFmtId="0" fontId="63" fillId="0" borderId="56" xfId="0" applyFont="1" applyFill="1" applyBorder="1" applyAlignment="1">
      <alignment horizontal="left" vertical="top" wrapText="1"/>
    </xf>
    <xf numFmtId="0" fontId="63" fillId="2" borderId="12" xfId="0" applyFont="1" applyFill="1" applyBorder="1" applyAlignment="1">
      <alignment horizontal="left" vertical="center"/>
    </xf>
    <xf numFmtId="165" fontId="63" fillId="0" borderId="11" xfId="0" applyNumberFormat="1" applyFont="1" applyFill="1" applyBorder="1" applyAlignment="1">
      <alignment horizontal="right" vertical="center"/>
    </xf>
    <xf numFmtId="0" fontId="63" fillId="0" borderId="11" xfId="0" applyFont="1" applyFill="1" applyBorder="1" applyAlignment="1">
      <alignment horizontal="left" vertical="center"/>
    </xf>
    <xf numFmtId="0" fontId="63" fillId="0" borderId="10" xfId="0" applyFont="1" applyFill="1" applyBorder="1" applyAlignment="1">
      <alignment horizontal="left" vertical="center"/>
    </xf>
    <xf numFmtId="0" fontId="63" fillId="2" borderId="12" xfId="0" applyFont="1" applyFill="1" applyBorder="1" applyAlignment="1">
      <alignment horizontal="left" vertical="top"/>
    </xf>
    <xf numFmtId="0" fontId="63" fillId="2" borderId="11" xfId="0" applyFont="1" applyFill="1" applyBorder="1" applyAlignment="1">
      <alignment horizontal="left" vertical="top"/>
    </xf>
    <xf numFmtId="0" fontId="63" fillId="2" borderId="10" xfId="0" applyFont="1" applyFill="1" applyBorder="1" applyAlignment="1">
      <alignment horizontal="left" vertical="top"/>
    </xf>
    <xf numFmtId="0" fontId="64" fillId="2" borderId="79" xfId="0" applyFont="1" applyFill="1" applyBorder="1" applyAlignment="1">
      <alignment vertical="center"/>
    </xf>
    <xf numFmtId="0" fontId="64" fillId="2" borderId="37" xfId="0" applyFont="1" applyFill="1" applyBorder="1"/>
    <xf numFmtId="0" fontId="64" fillId="2" borderId="37" xfId="0" applyFont="1" applyFill="1" applyBorder="1" applyAlignment="1">
      <alignment vertical="top"/>
    </xf>
    <xf numFmtId="165" fontId="64" fillId="2" borderId="37" xfId="0" applyNumberFormat="1" applyFont="1" applyFill="1" applyBorder="1" applyAlignment="1">
      <alignment horizontal="right" vertical="top"/>
    </xf>
    <xf numFmtId="0" fontId="64" fillId="2" borderId="72" xfId="0" applyFont="1" applyFill="1" applyBorder="1" applyAlignment="1">
      <alignment vertical="center"/>
    </xf>
    <xf numFmtId="0" fontId="64" fillId="2" borderId="20" xfId="0" applyFont="1" applyFill="1" applyBorder="1"/>
    <xf numFmtId="0" fontId="64" fillId="2" borderId="36" xfId="0" applyFont="1" applyFill="1" applyBorder="1" applyAlignment="1">
      <alignment vertical="top"/>
    </xf>
    <xf numFmtId="165" fontId="64" fillId="2" borderId="20" xfId="0" applyNumberFormat="1" applyFont="1" applyFill="1" applyBorder="1" applyAlignment="1">
      <alignment horizontal="right" vertical="top"/>
    </xf>
    <xf numFmtId="0" fontId="64" fillId="2" borderId="20" xfId="0" applyFont="1" applyFill="1" applyBorder="1" applyAlignment="1">
      <alignment vertical="top"/>
    </xf>
    <xf numFmtId="0" fontId="64" fillId="2" borderId="36" xfId="0" applyFont="1" applyFill="1" applyBorder="1" applyAlignment="1">
      <alignment horizontal="left" vertical="top" wrapText="1"/>
    </xf>
    <xf numFmtId="165" fontId="64" fillId="2" borderId="20" xfId="0" applyNumberFormat="1" applyFont="1" applyFill="1" applyBorder="1" applyAlignment="1">
      <alignment horizontal="right" vertical="top" wrapText="1"/>
    </xf>
    <xf numFmtId="0" fontId="64" fillId="2" borderId="20" xfId="0" applyFont="1" applyFill="1" applyBorder="1" applyAlignment="1">
      <alignment horizontal="left" vertical="top" wrapText="1"/>
    </xf>
    <xf numFmtId="0" fontId="64" fillId="0" borderId="72" xfId="0" applyFont="1" applyFill="1" applyBorder="1" applyAlignment="1">
      <alignment vertical="center"/>
    </xf>
    <xf numFmtId="0" fontId="64" fillId="2" borderId="78" xfId="0" applyFont="1" applyFill="1" applyBorder="1" applyAlignment="1">
      <alignment vertical="center"/>
    </xf>
    <xf numFmtId="0" fontId="64" fillId="2" borderId="34" xfId="0" applyFont="1" applyFill="1" applyBorder="1" applyAlignment="1">
      <alignment vertical="center"/>
    </xf>
    <xf numFmtId="0" fontId="64" fillId="3" borderId="46" xfId="0" applyFont="1" applyFill="1" applyBorder="1" applyAlignment="1">
      <alignment vertical="center"/>
    </xf>
    <xf numFmtId="0" fontId="64" fillId="3" borderId="2" xfId="0" applyFont="1" applyFill="1" applyBorder="1" applyAlignment="1">
      <alignment vertical="center"/>
    </xf>
    <xf numFmtId="0" fontId="64" fillId="3" borderId="45" xfId="0" applyFont="1" applyFill="1" applyBorder="1" applyAlignment="1">
      <alignment vertical="center"/>
    </xf>
  </cellXfs>
  <cellStyles count="32">
    <cellStyle name="Berekening" xfId="8"/>
    <cellStyle name="Controlecel" xfId="9"/>
    <cellStyle name="Gekoppelde cel" xfId="10"/>
    <cellStyle name="Goed" xfId="11"/>
    <cellStyle name="Invoer" xfId="12"/>
    <cellStyle name="Kop 1" xfId="13"/>
    <cellStyle name="Kop 2" xfId="14"/>
    <cellStyle name="Kop 3" xfId="15"/>
    <cellStyle name="Kop 4" xfId="16"/>
    <cellStyle name="Neutraal" xfId="17"/>
    <cellStyle name="Normal" xfId="0" builtinId="0"/>
    <cellStyle name="Normal 2" xfId="1"/>
    <cellStyle name="Normal 3" xfId="2"/>
    <cellStyle name="Normal 3 10" xfId="29"/>
    <cellStyle name="Normal 4" xfId="7"/>
    <cellStyle name="Normal 4 2" xfId="26"/>
    <cellStyle name="Normal 4 2 2" xfId="27"/>
    <cellStyle name="Normal 4 4" xfId="30"/>
    <cellStyle name="Normal 4 5" xfId="31"/>
    <cellStyle name="Normal 5" xfId="25"/>
    <cellStyle name="Normal 9" xfId="28"/>
    <cellStyle name="Normal_Okam_2006_V02_Eng" xfId="3"/>
    <cellStyle name="Normal_Zambia HH_SES v3 (10.14.08)" xfId="4"/>
    <cellStyle name="Notitie" xfId="18"/>
    <cellStyle name="Ongeldig" xfId="19"/>
    <cellStyle name="Standaard_qualitative_risk_questions_v_1.2" xfId="5"/>
    <cellStyle name="Titel" xfId="20"/>
    <cellStyle name="Totaal" xfId="21"/>
    <cellStyle name="Uitvoer" xfId="22"/>
    <cellStyle name="Verklarende tekst" xfId="23"/>
    <cellStyle name="Waarschuwingstekst" xfId="24"/>
    <cellStyle name="عادي_استمارة الإنفاق" xfId="6"/>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143786</xdr:colOff>
      <xdr:row>2</xdr:row>
      <xdr:rowOff>0</xdr:rowOff>
    </xdr:to>
    <xdr:pic>
      <xdr:nvPicPr>
        <xdr:cNvPr id="3" name="Picture 2" descr="wbcube-m.gif"/>
        <xdr:cNvPicPr>
          <a:picLocks noChangeAspect="1"/>
        </xdr:cNvPicPr>
      </xdr:nvPicPr>
      <xdr:blipFill>
        <a:blip xmlns:r="http://schemas.openxmlformats.org/officeDocument/2006/relationships" r:embed="rId1"/>
        <a:srcRect/>
        <a:stretch>
          <a:fillRect/>
        </a:stretch>
      </xdr:blipFill>
      <xdr:spPr bwMode="auto">
        <a:xfrm>
          <a:off x="0" y="361950"/>
          <a:ext cx="677186" cy="6572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17"/>
  <sheetViews>
    <sheetView workbookViewId="0">
      <selection activeCell="Y37" sqref="Y37"/>
    </sheetView>
  </sheetViews>
  <sheetFormatPr defaultColWidth="11.42578125" defaultRowHeight="12.75" x14ac:dyDescent="0.2"/>
  <cols>
    <col min="1" max="1" width="1.7109375" style="498" customWidth="1"/>
    <col min="2" max="2" width="6.28515625" style="498" customWidth="1"/>
    <col min="3" max="6" width="4.28515625" style="498" customWidth="1"/>
    <col min="7" max="7" width="5" style="498" customWidth="1"/>
    <col min="8" max="21" width="4.28515625" style="498" customWidth="1"/>
    <col min="22" max="22" width="1.85546875" style="498" customWidth="1"/>
    <col min="23" max="256" width="11.42578125" style="498"/>
    <col min="257" max="257" width="1.7109375" style="498" customWidth="1"/>
    <col min="258" max="258" width="6.28515625" style="498" customWidth="1"/>
    <col min="259" max="262" width="4.28515625" style="498" customWidth="1"/>
    <col min="263" max="263" width="5" style="498" customWidth="1"/>
    <col min="264" max="277" width="4.28515625" style="498" customWidth="1"/>
    <col min="278" max="278" width="1.85546875" style="498" customWidth="1"/>
    <col min="279" max="512" width="11.42578125" style="498"/>
    <col min="513" max="513" width="1.7109375" style="498" customWidth="1"/>
    <col min="514" max="514" width="6.28515625" style="498" customWidth="1"/>
    <col min="515" max="518" width="4.28515625" style="498" customWidth="1"/>
    <col min="519" max="519" width="5" style="498" customWidth="1"/>
    <col min="520" max="533" width="4.28515625" style="498" customWidth="1"/>
    <col min="534" max="534" width="1.85546875" style="498" customWidth="1"/>
    <col min="535" max="768" width="11.42578125" style="498"/>
    <col min="769" max="769" width="1.7109375" style="498" customWidth="1"/>
    <col min="770" max="770" width="6.28515625" style="498" customWidth="1"/>
    <col min="771" max="774" width="4.28515625" style="498" customWidth="1"/>
    <col min="775" max="775" width="5" style="498" customWidth="1"/>
    <col min="776" max="789" width="4.28515625" style="498" customWidth="1"/>
    <col min="790" max="790" width="1.85546875" style="498" customWidth="1"/>
    <col min="791" max="1024" width="11.42578125" style="498"/>
    <col min="1025" max="1025" width="1.7109375" style="498" customWidth="1"/>
    <col min="1026" max="1026" width="6.28515625" style="498" customWidth="1"/>
    <col min="1027" max="1030" width="4.28515625" style="498" customWidth="1"/>
    <col min="1031" max="1031" width="5" style="498" customWidth="1"/>
    <col min="1032" max="1045" width="4.28515625" style="498" customWidth="1"/>
    <col min="1046" max="1046" width="1.85546875" style="498" customWidth="1"/>
    <col min="1047" max="1280" width="11.42578125" style="498"/>
    <col min="1281" max="1281" width="1.7109375" style="498" customWidth="1"/>
    <col min="1282" max="1282" width="6.28515625" style="498" customWidth="1"/>
    <col min="1283" max="1286" width="4.28515625" style="498" customWidth="1"/>
    <col min="1287" max="1287" width="5" style="498" customWidth="1"/>
    <col min="1288" max="1301" width="4.28515625" style="498" customWidth="1"/>
    <col min="1302" max="1302" width="1.85546875" style="498" customWidth="1"/>
    <col min="1303" max="1536" width="11.42578125" style="498"/>
    <col min="1537" max="1537" width="1.7109375" style="498" customWidth="1"/>
    <col min="1538" max="1538" width="6.28515625" style="498" customWidth="1"/>
    <col min="1539" max="1542" width="4.28515625" style="498" customWidth="1"/>
    <col min="1543" max="1543" width="5" style="498" customWidth="1"/>
    <col min="1544" max="1557" width="4.28515625" style="498" customWidth="1"/>
    <col min="1558" max="1558" width="1.85546875" style="498" customWidth="1"/>
    <col min="1559" max="1792" width="11.42578125" style="498"/>
    <col min="1793" max="1793" width="1.7109375" style="498" customWidth="1"/>
    <col min="1794" max="1794" width="6.28515625" style="498" customWidth="1"/>
    <col min="1795" max="1798" width="4.28515625" style="498" customWidth="1"/>
    <col min="1799" max="1799" width="5" style="498" customWidth="1"/>
    <col min="1800" max="1813" width="4.28515625" style="498" customWidth="1"/>
    <col min="1814" max="1814" width="1.85546875" style="498" customWidth="1"/>
    <col min="1815" max="2048" width="11.42578125" style="498"/>
    <col min="2049" max="2049" width="1.7109375" style="498" customWidth="1"/>
    <col min="2050" max="2050" width="6.28515625" style="498" customWidth="1"/>
    <col min="2051" max="2054" width="4.28515625" style="498" customWidth="1"/>
    <col min="2055" max="2055" width="5" style="498" customWidth="1"/>
    <col min="2056" max="2069" width="4.28515625" style="498" customWidth="1"/>
    <col min="2070" max="2070" width="1.85546875" style="498" customWidth="1"/>
    <col min="2071" max="2304" width="11.42578125" style="498"/>
    <col min="2305" max="2305" width="1.7109375" style="498" customWidth="1"/>
    <col min="2306" max="2306" width="6.28515625" style="498" customWidth="1"/>
    <col min="2307" max="2310" width="4.28515625" style="498" customWidth="1"/>
    <col min="2311" max="2311" width="5" style="498" customWidth="1"/>
    <col min="2312" max="2325" width="4.28515625" style="498" customWidth="1"/>
    <col min="2326" max="2326" width="1.85546875" style="498" customWidth="1"/>
    <col min="2327" max="2560" width="11.42578125" style="498"/>
    <col min="2561" max="2561" width="1.7109375" style="498" customWidth="1"/>
    <col min="2562" max="2562" width="6.28515625" style="498" customWidth="1"/>
    <col min="2563" max="2566" width="4.28515625" style="498" customWidth="1"/>
    <col min="2567" max="2567" width="5" style="498" customWidth="1"/>
    <col min="2568" max="2581" width="4.28515625" style="498" customWidth="1"/>
    <col min="2582" max="2582" width="1.85546875" style="498" customWidth="1"/>
    <col min="2583" max="2816" width="11.42578125" style="498"/>
    <col min="2817" max="2817" width="1.7109375" style="498" customWidth="1"/>
    <col min="2818" max="2818" width="6.28515625" style="498" customWidth="1"/>
    <col min="2819" max="2822" width="4.28515625" style="498" customWidth="1"/>
    <col min="2823" max="2823" width="5" style="498" customWidth="1"/>
    <col min="2824" max="2837" width="4.28515625" style="498" customWidth="1"/>
    <col min="2838" max="2838" width="1.85546875" style="498" customWidth="1"/>
    <col min="2839" max="3072" width="11.42578125" style="498"/>
    <col min="3073" max="3073" width="1.7109375" style="498" customWidth="1"/>
    <col min="3074" max="3074" width="6.28515625" style="498" customWidth="1"/>
    <col min="3075" max="3078" width="4.28515625" style="498" customWidth="1"/>
    <col min="3079" max="3079" width="5" style="498" customWidth="1"/>
    <col min="3080" max="3093" width="4.28515625" style="498" customWidth="1"/>
    <col min="3094" max="3094" width="1.85546875" style="498" customWidth="1"/>
    <col min="3095" max="3328" width="11.42578125" style="498"/>
    <col min="3329" max="3329" width="1.7109375" style="498" customWidth="1"/>
    <col min="3330" max="3330" width="6.28515625" style="498" customWidth="1"/>
    <col min="3331" max="3334" width="4.28515625" style="498" customWidth="1"/>
    <col min="3335" max="3335" width="5" style="498" customWidth="1"/>
    <col min="3336" max="3349" width="4.28515625" style="498" customWidth="1"/>
    <col min="3350" max="3350" width="1.85546875" style="498" customWidth="1"/>
    <col min="3351" max="3584" width="11.42578125" style="498"/>
    <col min="3585" max="3585" width="1.7109375" style="498" customWidth="1"/>
    <col min="3586" max="3586" width="6.28515625" style="498" customWidth="1"/>
    <col min="3587" max="3590" width="4.28515625" style="498" customWidth="1"/>
    <col min="3591" max="3591" width="5" style="498" customWidth="1"/>
    <col min="3592" max="3605" width="4.28515625" style="498" customWidth="1"/>
    <col min="3606" max="3606" width="1.85546875" style="498" customWidth="1"/>
    <col min="3607" max="3840" width="11.42578125" style="498"/>
    <col min="3841" max="3841" width="1.7109375" style="498" customWidth="1"/>
    <col min="3842" max="3842" width="6.28515625" style="498" customWidth="1"/>
    <col min="3843" max="3846" width="4.28515625" style="498" customWidth="1"/>
    <col min="3847" max="3847" width="5" style="498" customWidth="1"/>
    <col min="3848" max="3861" width="4.28515625" style="498" customWidth="1"/>
    <col min="3862" max="3862" width="1.85546875" style="498" customWidth="1"/>
    <col min="3863" max="4096" width="11.42578125" style="498"/>
    <col min="4097" max="4097" width="1.7109375" style="498" customWidth="1"/>
    <col min="4098" max="4098" width="6.28515625" style="498" customWidth="1"/>
    <col min="4099" max="4102" width="4.28515625" style="498" customWidth="1"/>
    <col min="4103" max="4103" width="5" style="498" customWidth="1"/>
    <col min="4104" max="4117" width="4.28515625" style="498" customWidth="1"/>
    <col min="4118" max="4118" width="1.85546875" style="498" customWidth="1"/>
    <col min="4119" max="4352" width="11.42578125" style="498"/>
    <col min="4353" max="4353" width="1.7109375" style="498" customWidth="1"/>
    <col min="4354" max="4354" width="6.28515625" style="498" customWidth="1"/>
    <col min="4355" max="4358" width="4.28515625" style="498" customWidth="1"/>
    <col min="4359" max="4359" width="5" style="498" customWidth="1"/>
    <col min="4360" max="4373" width="4.28515625" style="498" customWidth="1"/>
    <col min="4374" max="4374" width="1.85546875" style="498" customWidth="1"/>
    <col min="4375" max="4608" width="11.42578125" style="498"/>
    <col min="4609" max="4609" width="1.7109375" style="498" customWidth="1"/>
    <col min="4610" max="4610" width="6.28515625" style="498" customWidth="1"/>
    <col min="4611" max="4614" width="4.28515625" style="498" customWidth="1"/>
    <col min="4615" max="4615" width="5" style="498" customWidth="1"/>
    <col min="4616" max="4629" width="4.28515625" style="498" customWidth="1"/>
    <col min="4630" max="4630" width="1.85546875" style="498" customWidth="1"/>
    <col min="4631" max="4864" width="11.42578125" style="498"/>
    <col min="4865" max="4865" width="1.7109375" style="498" customWidth="1"/>
    <col min="4866" max="4866" width="6.28515625" style="498" customWidth="1"/>
    <col min="4867" max="4870" width="4.28515625" style="498" customWidth="1"/>
    <col min="4871" max="4871" width="5" style="498" customWidth="1"/>
    <col min="4872" max="4885" width="4.28515625" style="498" customWidth="1"/>
    <col min="4886" max="4886" width="1.85546875" style="498" customWidth="1"/>
    <col min="4887" max="5120" width="11.42578125" style="498"/>
    <col min="5121" max="5121" width="1.7109375" style="498" customWidth="1"/>
    <col min="5122" max="5122" width="6.28515625" style="498" customWidth="1"/>
    <col min="5123" max="5126" width="4.28515625" style="498" customWidth="1"/>
    <col min="5127" max="5127" width="5" style="498" customWidth="1"/>
    <col min="5128" max="5141" width="4.28515625" style="498" customWidth="1"/>
    <col min="5142" max="5142" width="1.85546875" style="498" customWidth="1"/>
    <col min="5143" max="5376" width="11.42578125" style="498"/>
    <col min="5377" max="5377" width="1.7109375" style="498" customWidth="1"/>
    <col min="5378" max="5378" width="6.28515625" style="498" customWidth="1"/>
    <col min="5379" max="5382" width="4.28515625" style="498" customWidth="1"/>
    <col min="5383" max="5383" width="5" style="498" customWidth="1"/>
    <col min="5384" max="5397" width="4.28515625" style="498" customWidth="1"/>
    <col min="5398" max="5398" width="1.85546875" style="498" customWidth="1"/>
    <col min="5399" max="5632" width="11.42578125" style="498"/>
    <col min="5633" max="5633" width="1.7109375" style="498" customWidth="1"/>
    <col min="5634" max="5634" width="6.28515625" style="498" customWidth="1"/>
    <col min="5635" max="5638" width="4.28515625" style="498" customWidth="1"/>
    <col min="5639" max="5639" width="5" style="498" customWidth="1"/>
    <col min="5640" max="5653" width="4.28515625" style="498" customWidth="1"/>
    <col min="5654" max="5654" width="1.85546875" style="498" customWidth="1"/>
    <col min="5655" max="5888" width="11.42578125" style="498"/>
    <col min="5889" max="5889" width="1.7109375" style="498" customWidth="1"/>
    <col min="5890" max="5890" width="6.28515625" style="498" customWidth="1"/>
    <col min="5891" max="5894" width="4.28515625" style="498" customWidth="1"/>
    <col min="5895" max="5895" width="5" style="498" customWidth="1"/>
    <col min="5896" max="5909" width="4.28515625" style="498" customWidth="1"/>
    <col min="5910" max="5910" width="1.85546875" style="498" customWidth="1"/>
    <col min="5911" max="6144" width="11.42578125" style="498"/>
    <col min="6145" max="6145" width="1.7109375" style="498" customWidth="1"/>
    <col min="6146" max="6146" width="6.28515625" style="498" customWidth="1"/>
    <col min="6147" max="6150" width="4.28515625" style="498" customWidth="1"/>
    <col min="6151" max="6151" width="5" style="498" customWidth="1"/>
    <col min="6152" max="6165" width="4.28515625" style="498" customWidth="1"/>
    <col min="6166" max="6166" width="1.85546875" style="498" customWidth="1"/>
    <col min="6167" max="6400" width="11.42578125" style="498"/>
    <col min="6401" max="6401" width="1.7109375" style="498" customWidth="1"/>
    <col min="6402" max="6402" width="6.28515625" style="498" customWidth="1"/>
    <col min="6403" max="6406" width="4.28515625" style="498" customWidth="1"/>
    <col min="6407" max="6407" width="5" style="498" customWidth="1"/>
    <col min="6408" max="6421" width="4.28515625" style="498" customWidth="1"/>
    <col min="6422" max="6422" width="1.85546875" style="498" customWidth="1"/>
    <col min="6423" max="6656" width="11.42578125" style="498"/>
    <col min="6657" max="6657" width="1.7109375" style="498" customWidth="1"/>
    <col min="6658" max="6658" width="6.28515625" style="498" customWidth="1"/>
    <col min="6659" max="6662" width="4.28515625" style="498" customWidth="1"/>
    <col min="6663" max="6663" width="5" style="498" customWidth="1"/>
    <col min="6664" max="6677" width="4.28515625" style="498" customWidth="1"/>
    <col min="6678" max="6678" width="1.85546875" style="498" customWidth="1"/>
    <col min="6679" max="6912" width="11.42578125" style="498"/>
    <col min="6913" max="6913" width="1.7109375" style="498" customWidth="1"/>
    <col min="6914" max="6914" width="6.28515625" style="498" customWidth="1"/>
    <col min="6915" max="6918" width="4.28515625" style="498" customWidth="1"/>
    <col min="6919" max="6919" width="5" style="498" customWidth="1"/>
    <col min="6920" max="6933" width="4.28515625" style="498" customWidth="1"/>
    <col min="6934" max="6934" width="1.85546875" style="498" customWidth="1"/>
    <col min="6935" max="7168" width="11.42578125" style="498"/>
    <col min="7169" max="7169" width="1.7109375" style="498" customWidth="1"/>
    <col min="7170" max="7170" width="6.28515625" style="498" customWidth="1"/>
    <col min="7171" max="7174" width="4.28515625" style="498" customWidth="1"/>
    <col min="7175" max="7175" width="5" style="498" customWidth="1"/>
    <col min="7176" max="7189" width="4.28515625" style="498" customWidth="1"/>
    <col min="7190" max="7190" width="1.85546875" style="498" customWidth="1"/>
    <col min="7191" max="7424" width="11.42578125" style="498"/>
    <col min="7425" max="7425" width="1.7109375" style="498" customWidth="1"/>
    <col min="7426" max="7426" width="6.28515625" style="498" customWidth="1"/>
    <col min="7427" max="7430" width="4.28515625" style="498" customWidth="1"/>
    <col min="7431" max="7431" width="5" style="498" customWidth="1"/>
    <col min="7432" max="7445" width="4.28515625" style="498" customWidth="1"/>
    <col min="7446" max="7446" width="1.85546875" style="498" customWidth="1"/>
    <col min="7447" max="7680" width="11.42578125" style="498"/>
    <col min="7681" max="7681" width="1.7109375" style="498" customWidth="1"/>
    <col min="7682" max="7682" width="6.28515625" style="498" customWidth="1"/>
    <col min="7683" max="7686" width="4.28515625" style="498" customWidth="1"/>
    <col min="7687" max="7687" width="5" style="498" customWidth="1"/>
    <col min="7688" max="7701" width="4.28515625" style="498" customWidth="1"/>
    <col min="7702" max="7702" width="1.85546875" style="498" customWidth="1"/>
    <col min="7703" max="7936" width="11.42578125" style="498"/>
    <col min="7937" max="7937" width="1.7109375" style="498" customWidth="1"/>
    <col min="7938" max="7938" width="6.28515625" style="498" customWidth="1"/>
    <col min="7939" max="7942" width="4.28515625" style="498" customWidth="1"/>
    <col min="7943" max="7943" width="5" style="498" customWidth="1"/>
    <col min="7944" max="7957" width="4.28515625" style="498" customWidth="1"/>
    <col min="7958" max="7958" width="1.85546875" style="498" customWidth="1"/>
    <col min="7959" max="8192" width="11.42578125" style="498"/>
    <col min="8193" max="8193" width="1.7109375" style="498" customWidth="1"/>
    <col min="8194" max="8194" width="6.28515625" style="498" customWidth="1"/>
    <col min="8195" max="8198" width="4.28515625" style="498" customWidth="1"/>
    <col min="8199" max="8199" width="5" style="498" customWidth="1"/>
    <col min="8200" max="8213" width="4.28515625" style="498" customWidth="1"/>
    <col min="8214" max="8214" width="1.85546875" style="498" customWidth="1"/>
    <col min="8215" max="8448" width="11.42578125" style="498"/>
    <col min="8449" max="8449" width="1.7109375" style="498" customWidth="1"/>
    <col min="8450" max="8450" width="6.28515625" style="498" customWidth="1"/>
    <col min="8451" max="8454" width="4.28515625" style="498" customWidth="1"/>
    <col min="8455" max="8455" width="5" style="498" customWidth="1"/>
    <col min="8456" max="8469" width="4.28515625" style="498" customWidth="1"/>
    <col min="8470" max="8470" width="1.85546875" style="498" customWidth="1"/>
    <col min="8471" max="8704" width="11.42578125" style="498"/>
    <col min="8705" max="8705" width="1.7109375" style="498" customWidth="1"/>
    <col min="8706" max="8706" width="6.28515625" style="498" customWidth="1"/>
    <col min="8707" max="8710" width="4.28515625" style="498" customWidth="1"/>
    <col min="8711" max="8711" width="5" style="498" customWidth="1"/>
    <col min="8712" max="8725" width="4.28515625" style="498" customWidth="1"/>
    <col min="8726" max="8726" width="1.85546875" style="498" customWidth="1"/>
    <col min="8727" max="8960" width="11.42578125" style="498"/>
    <col min="8961" max="8961" width="1.7109375" style="498" customWidth="1"/>
    <col min="8962" max="8962" width="6.28515625" style="498" customWidth="1"/>
    <col min="8963" max="8966" width="4.28515625" style="498" customWidth="1"/>
    <col min="8967" max="8967" width="5" style="498" customWidth="1"/>
    <col min="8968" max="8981" width="4.28515625" style="498" customWidth="1"/>
    <col min="8982" max="8982" width="1.85546875" style="498" customWidth="1"/>
    <col min="8983" max="9216" width="11.42578125" style="498"/>
    <col min="9217" max="9217" width="1.7109375" style="498" customWidth="1"/>
    <col min="9218" max="9218" width="6.28515625" style="498" customWidth="1"/>
    <col min="9219" max="9222" width="4.28515625" style="498" customWidth="1"/>
    <col min="9223" max="9223" width="5" style="498" customWidth="1"/>
    <col min="9224" max="9237" width="4.28515625" style="498" customWidth="1"/>
    <col min="9238" max="9238" width="1.85546875" style="498" customWidth="1"/>
    <col min="9239" max="9472" width="11.42578125" style="498"/>
    <col min="9473" max="9473" width="1.7109375" style="498" customWidth="1"/>
    <col min="9474" max="9474" width="6.28515625" style="498" customWidth="1"/>
    <col min="9475" max="9478" width="4.28515625" style="498" customWidth="1"/>
    <col min="9479" max="9479" width="5" style="498" customWidth="1"/>
    <col min="9480" max="9493" width="4.28515625" style="498" customWidth="1"/>
    <col min="9494" max="9494" width="1.85546875" style="498" customWidth="1"/>
    <col min="9495" max="9728" width="11.42578125" style="498"/>
    <col min="9729" max="9729" width="1.7109375" style="498" customWidth="1"/>
    <col min="9730" max="9730" width="6.28515625" style="498" customWidth="1"/>
    <col min="9731" max="9734" width="4.28515625" style="498" customWidth="1"/>
    <col min="9735" max="9735" width="5" style="498" customWidth="1"/>
    <col min="9736" max="9749" width="4.28515625" style="498" customWidth="1"/>
    <col min="9750" max="9750" width="1.85546875" style="498" customWidth="1"/>
    <col min="9751" max="9984" width="11.42578125" style="498"/>
    <col min="9985" max="9985" width="1.7109375" style="498" customWidth="1"/>
    <col min="9986" max="9986" width="6.28515625" style="498" customWidth="1"/>
    <col min="9987" max="9990" width="4.28515625" style="498" customWidth="1"/>
    <col min="9991" max="9991" width="5" style="498" customWidth="1"/>
    <col min="9992" max="10005" width="4.28515625" style="498" customWidth="1"/>
    <col min="10006" max="10006" width="1.85546875" style="498" customWidth="1"/>
    <col min="10007" max="10240" width="11.42578125" style="498"/>
    <col min="10241" max="10241" width="1.7109375" style="498" customWidth="1"/>
    <col min="10242" max="10242" width="6.28515625" style="498" customWidth="1"/>
    <col min="10243" max="10246" width="4.28515625" style="498" customWidth="1"/>
    <col min="10247" max="10247" width="5" style="498" customWidth="1"/>
    <col min="10248" max="10261" width="4.28515625" style="498" customWidth="1"/>
    <col min="10262" max="10262" width="1.85546875" style="498" customWidth="1"/>
    <col min="10263" max="10496" width="11.42578125" style="498"/>
    <col min="10497" max="10497" width="1.7109375" style="498" customWidth="1"/>
    <col min="10498" max="10498" width="6.28515625" style="498" customWidth="1"/>
    <col min="10499" max="10502" width="4.28515625" style="498" customWidth="1"/>
    <col min="10503" max="10503" width="5" style="498" customWidth="1"/>
    <col min="10504" max="10517" width="4.28515625" style="498" customWidth="1"/>
    <col min="10518" max="10518" width="1.85546875" style="498" customWidth="1"/>
    <col min="10519" max="10752" width="11.42578125" style="498"/>
    <col min="10753" max="10753" width="1.7109375" style="498" customWidth="1"/>
    <col min="10754" max="10754" width="6.28515625" style="498" customWidth="1"/>
    <col min="10755" max="10758" width="4.28515625" style="498" customWidth="1"/>
    <col min="10759" max="10759" width="5" style="498" customWidth="1"/>
    <col min="10760" max="10773" width="4.28515625" style="498" customWidth="1"/>
    <col min="10774" max="10774" width="1.85546875" style="498" customWidth="1"/>
    <col min="10775" max="11008" width="11.42578125" style="498"/>
    <col min="11009" max="11009" width="1.7109375" style="498" customWidth="1"/>
    <col min="11010" max="11010" width="6.28515625" style="498" customWidth="1"/>
    <col min="11011" max="11014" width="4.28515625" style="498" customWidth="1"/>
    <col min="11015" max="11015" width="5" style="498" customWidth="1"/>
    <col min="11016" max="11029" width="4.28515625" style="498" customWidth="1"/>
    <col min="11030" max="11030" width="1.85546875" style="498" customWidth="1"/>
    <col min="11031" max="11264" width="11.42578125" style="498"/>
    <col min="11265" max="11265" width="1.7109375" style="498" customWidth="1"/>
    <col min="11266" max="11266" width="6.28515625" style="498" customWidth="1"/>
    <col min="11267" max="11270" width="4.28515625" style="498" customWidth="1"/>
    <col min="11271" max="11271" width="5" style="498" customWidth="1"/>
    <col min="11272" max="11285" width="4.28515625" style="498" customWidth="1"/>
    <col min="11286" max="11286" width="1.85546875" style="498" customWidth="1"/>
    <col min="11287" max="11520" width="11.42578125" style="498"/>
    <col min="11521" max="11521" width="1.7109375" style="498" customWidth="1"/>
    <col min="11522" max="11522" width="6.28515625" style="498" customWidth="1"/>
    <col min="11523" max="11526" width="4.28515625" style="498" customWidth="1"/>
    <col min="11527" max="11527" width="5" style="498" customWidth="1"/>
    <col min="11528" max="11541" width="4.28515625" style="498" customWidth="1"/>
    <col min="11542" max="11542" width="1.85546875" style="498" customWidth="1"/>
    <col min="11543" max="11776" width="11.42578125" style="498"/>
    <col min="11777" max="11777" width="1.7109375" style="498" customWidth="1"/>
    <col min="11778" max="11778" width="6.28515625" style="498" customWidth="1"/>
    <col min="11779" max="11782" width="4.28515625" style="498" customWidth="1"/>
    <col min="11783" max="11783" width="5" style="498" customWidth="1"/>
    <col min="11784" max="11797" width="4.28515625" style="498" customWidth="1"/>
    <col min="11798" max="11798" width="1.85546875" style="498" customWidth="1"/>
    <col min="11799" max="12032" width="11.42578125" style="498"/>
    <col min="12033" max="12033" width="1.7109375" style="498" customWidth="1"/>
    <col min="12034" max="12034" width="6.28515625" style="498" customWidth="1"/>
    <col min="12035" max="12038" width="4.28515625" style="498" customWidth="1"/>
    <col min="12039" max="12039" width="5" style="498" customWidth="1"/>
    <col min="12040" max="12053" width="4.28515625" style="498" customWidth="1"/>
    <col min="12054" max="12054" width="1.85546875" style="498" customWidth="1"/>
    <col min="12055" max="12288" width="11.42578125" style="498"/>
    <col min="12289" max="12289" width="1.7109375" style="498" customWidth="1"/>
    <col min="12290" max="12290" width="6.28515625" style="498" customWidth="1"/>
    <col min="12291" max="12294" width="4.28515625" style="498" customWidth="1"/>
    <col min="12295" max="12295" width="5" style="498" customWidth="1"/>
    <col min="12296" max="12309" width="4.28515625" style="498" customWidth="1"/>
    <col min="12310" max="12310" width="1.85546875" style="498" customWidth="1"/>
    <col min="12311" max="12544" width="11.42578125" style="498"/>
    <col min="12545" max="12545" width="1.7109375" style="498" customWidth="1"/>
    <col min="12546" max="12546" width="6.28515625" style="498" customWidth="1"/>
    <col min="12547" max="12550" width="4.28515625" style="498" customWidth="1"/>
    <col min="12551" max="12551" width="5" style="498" customWidth="1"/>
    <col min="12552" max="12565" width="4.28515625" style="498" customWidth="1"/>
    <col min="12566" max="12566" width="1.85546875" style="498" customWidth="1"/>
    <col min="12567" max="12800" width="11.42578125" style="498"/>
    <col min="12801" max="12801" width="1.7109375" style="498" customWidth="1"/>
    <col min="12802" max="12802" width="6.28515625" style="498" customWidth="1"/>
    <col min="12803" max="12806" width="4.28515625" style="498" customWidth="1"/>
    <col min="12807" max="12807" width="5" style="498" customWidth="1"/>
    <col min="12808" max="12821" width="4.28515625" style="498" customWidth="1"/>
    <col min="12822" max="12822" width="1.85546875" style="498" customWidth="1"/>
    <col min="12823" max="13056" width="11.42578125" style="498"/>
    <col min="13057" max="13057" width="1.7109375" style="498" customWidth="1"/>
    <col min="13058" max="13058" width="6.28515625" style="498" customWidth="1"/>
    <col min="13059" max="13062" width="4.28515625" style="498" customWidth="1"/>
    <col min="13063" max="13063" width="5" style="498" customWidth="1"/>
    <col min="13064" max="13077" width="4.28515625" style="498" customWidth="1"/>
    <col min="13078" max="13078" width="1.85546875" style="498" customWidth="1"/>
    <col min="13079" max="13312" width="11.42578125" style="498"/>
    <col min="13313" max="13313" width="1.7109375" style="498" customWidth="1"/>
    <col min="13314" max="13314" width="6.28515625" style="498" customWidth="1"/>
    <col min="13315" max="13318" width="4.28515625" style="498" customWidth="1"/>
    <col min="13319" max="13319" width="5" style="498" customWidth="1"/>
    <col min="13320" max="13333" width="4.28515625" style="498" customWidth="1"/>
    <col min="13334" max="13334" width="1.85546875" style="498" customWidth="1"/>
    <col min="13335" max="13568" width="11.42578125" style="498"/>
    <col min="13569" max="13569" width="1.7109375" style="498" customWidth="1"/>
    <col min="13570" max="13570" width="6.28515625" style="498" customWidth="1"/>
    <col min="13571" max="13574" width="4.28515625" style="498" customWidth="1"/>
    <col min="13575" max="13575" width="5" style="498" customWidth="1"/>
    <col min="13576" max="13589" width="4.28515625" style="498" customWidth="1"/>
    <col min="13590" max="13590" width="1.85546875" style="498" customWidth="1"/>
    <col min="13591" max="13824" width="11.42578125" style="498"/>
    <col min="13825" max="13825" width="1.7109375" style="498" customWidth="1"/>
    <col min="13826" max="13826" width="6.28515625" style="498" customWidth="1"/>
    <col min="13827" max="13830" width="4.28515625" style="498" customWidth="1"/>
    <col min="13831" max="13831" width="5" style="498" customWidth="1"/>
    <col min="13832" max="13845" width="4.28515625" style="498" customWidth="1"/>
    <col min="13846" max="13846" width="1.85546875" style="498" customWidth="1"/>
    <col min="13847" max="14080" width="11.42578125" style="498"/>
    <col min="14081" max="14081" width="1.7109375" style="498" customWidth="1"/>
    <col min="14082" max="14082" width="6.28515625" style="498" customWidth="1"/>
    <col min="14083" max="14086" width="4.28515625" style="498" customWidth="1"/>
    <col min="14087" max="14087" width="5" style="498" customWidth="1"/>
    <col min="14088" max="14101" width="4.28515625" style="498" customWidth="1"/>
    <col min="14102" max="14102" width="1.85546875" style="498" customWidth="1"/>
    <col min="14103" max="14336" width="11.42578125" style="498"/>
    <col min="14337" max="14337" width="1.7109375" style="498" customWidth="1"/>
    <col min="14338" max="14338" width="6.28515625" style="498" customWidth="1"/>
    <col min="14339" max="14342" width="4.28515625" style="498" customWidth="1"/>
    <col min="14343" max="14343" width="5" style="498" customWidth="1"/>
    <col min="14344" max="14357" width="4.28515625" style="498" customWidth="1"/>
    <col min="14358" max="14358" width="1.85546875" style="498" customWidth="1"/>
    <col min="14359" max="14592" width="11.42578125" style="498"/>
    <col min="14593" max="14593" width="1.7109375" style="498" customWidth="1"/>
    <col min="14594" max="14594" width="6.28515625" style="498" customWidth="1"/>
    <col min="14595" max="14598" width="4.28515625" style="498" customWidth="1"/>
    <col min="14599" max="14599" width="5" style="498" customWidth="1"/>
    <col min="14600" max="14613" width="4.28515625" style="498" customWidth="1"/>
    <col min="14614" max="14614" width="1.85546875" style="498" customWidth="1"/>
    <col min="14615" max="14848" width="11.42578125" style="498"/>
    <col min="14849" max="14849" width="1.7109375" style="498" customWidth="1"/>
    <col min="14850" max="14850" width="6.28515625" style="498" customWidth="1"/>
    <col min="14851" max="14854" width="4.28515625" style="498" customWidth="1"/>
    <col min="14855" max="14855" width="5" style="498" customWidth="1"/>
    <col min="14856" max="14869" width="4.28515625" style="498" customWidth="1"/>
    <col min="14870" max="14870" width="1.85546875" style="498" customWidth="1"/>
    <col min="14871" max="15104" width="11.42578125" style="498"/>
    <col min="15105" max="15105" width="1.7109375" style="498" customWidth="1"/>
    <col min="15106" max="15106" width="6.28515625" style="498" customWidth="1"/>
    <col min="15107" max="15110" width="4.28515625" style="498" customWidth="1"/>
    <col min="15111" max="15111" width="5" style="498" customWidth="1"/>
    <col min="15112" max="15125" width="4.28515625" style="498" customWidth="1"/>
    <col min="15126" max="15126" width="1.85546875" style="498" customWidth="1"/>
    <col min="15127" max="15360" width="11.42578125" style="498"/>
    <col min="15361" max="15361" width="1.7109375" style="498" customWidth="1"/>
    <col min="15362" max="15362" width="6.28515625" style="498" customWidth="1"/>
    <col min="15363" max="15366" width="4.28515625" style="498" customWidth="1"/>
    <col min="15367" max="15367" width="5" style="498" customWidth="1"/>
    <col min="15368" max="15381" width="4.28515625" style="498" customWidth="1"/>
    <col min="15382" max="15382" width="1.85546875" style="498" customWidth="1"/>
    <col min="15383" max="15616" width="11.42578125" style="498"/>
    <col min="15617" max="15617" width="1.7109375" style="498" customWidth="1"/>
    <col min="15618" max="15618" width="6.28515625" style="498" customWidth="1"/>
    <col min="15619" max="15622" width="4.28515625" style="498" customWidth="1"/>
    <col min="15623" max="15623" width="5" style="498" customWidth="1"/>
    <col min="15624" max="15637" width="4.28515625" style="498" customWidth="1"/>
    <col min="15638" max="15638" width="1.85546875" style="498" customWidth="1"/>
    <col min="15639" max="15872" width="11.42578125" style="498"/>
    <col min="15873" max="15873" width="1.7109375" style="498" customWidth="1"/>
    <col min="15874" max="15874" width="6.28515625" style="498" customWidth="1"/>
    <col min="15875" max="15878" width="4.28515625" style="498" customWidth="1"/>
    <col min="15879" max="15879" width="5" style="498" customWidth="1"/>
    <col min="15880" max="15893" width="4.28515625" style="498" customWidth="1"/>
    <col min="15894" max="15894" width="1.85546875" style="498" customWidth="1"/>
    <col min="15895" max="16128" width="11.42578125" style="498"/>
    <col min="16129" max="16129" width="1.7109375" style="498" customWidth="1"/>
    <col min="16130" max="16130" width="6.28515625" style="498" customWidth="1"/>
    <col min="16131" max="16134" width="4.28515625" style="498" customWidth="1"/>
    <col min="16135" max="16135" width="5" style="498" customWidth="1"/>
    <col min="16136" max="16149" width="4.28515625" style="498" customWidth="1"/>
    <col min="16150" max="16150" width="1.85546875" style="498" customWidth="1"/>
    <col min="16151" max="16384" width="11.42578125" style="498"/>
  </cols>
  <sheetData>
    <row r="1" spans="1:63" ht="28.5" customHeight="1" thickBot="1" x14ac:dyDescent="0.25">
      <c r="A1" s="746" t="s">
        <v>335</v>
      </c>
      <c r="B1" s="747"/>
      <c r="C1" s="747"/>
      <c r="D1" s="747"/>
      <c r="E1" s="747"/>
      <c r="F1" s="747"/>
      <c r="G1" s="747"/>
      <c r="H1" s="747"/>
      <c r="I1" s="747"/>
      <c r="J1" s="747"/>
      <c r="K1" s="747"/>
      <c r="L1" s="747"/>
      <c r="M1" s="747"/>
      <c r="N1" s="497"/>
      <c r="O1" s="748" t="s">
        <v>336</v>
      </c>
      <c r="P1" s="749"/>
      <c r="Q1" s="749"/>
      <c r="R1" s="749"/>
      <c r="S1" s="749"/>
      <c r="T1" s="749"/>
      <c r="U1" s="750"/>
    </row>
    <row r="2" spans="1:63" ht="51.75" customHeight="1" thickBot="1" x14ac:dyDescent="0.25">
      <c r="A2" s="751" t="s">
        <v>337</v>
      </c>
      <c r="B2" s="752"/>
      <c r="C2" s="752"/>
      <c r="D2" s="752"/>
      <c r="E2" s="752"/>
      <c r="F2" s="752"/>
      <c r="G2" s="752"/>
      <c r="H2" s="752"/>
      <c r="I2" s="752"/>
      <c r="J2" s="752"/>
      <c r="K2" s="752"/>
      <c r="L2" s="752"/>
      <c r="M2" s="752"/>
      <c r="N2" s="499"/>
      <c r="O2" s="753" t="s">
        <v>391</v>
      </c>
      <c r="P2" s="754"/>
      <c r="Q2" s="755"/>
      <c r="R2" s="756" t="s">
        <v>377</v>
      </c>
      <c r="S2" s="757"/>
      <c r="T2" s="757"/>
      <c r="U2" s="758"/>
    </row>
    <row r="3" spans="1:63" ht="15" customHeight="1" thickBot="1" x14ac:dyDescent="0.3">
      <c r="A3" s="741">
        <v>2015</v>
      </c>
      <c r="B3" s="742"/>
      <c r="C3" s="742"/>
      <c r="D3" s="742"/>
      <c r="E3" s="742"/>
      <c r="F3" s="742"/>
      <c r="G3" s="742"/>
      <c r="H3" s="742"/>
      <c r="I3" s="742"/>
      <c r="J3" s="742"/>
      <c r="K3" s="742"/>
      <c r="L3" s="742"/>
      <c r="M3" s="742"/>
      <c r="N3" s="499"/>
      <c r="O3" s="500"/>
      <c r="P3" s="501"/>
      <c r="Q3" s="502"/>
      <c r="R3" s="743"/>
      <c r="S3" s="744"/>
      <c r="T3" s="744"/>
      <c r="U3" s="745"/>
      <c r="V3" s="503"/>
      <c r="W3" s="503"/>
    </row>
    <row r="4" spans="1:63" ht="3" customHeight="1" thickBot="1" x14ac:dyDescent="0.25">
      <c r="A4" s="504"/>
      <c r="B4" s="503"/>
      <c r="C4" s="503"/>
      <c r="D4" s="503"/>
      <c r="E4" s="503"/>
      <c r="F4" s="503"/>
      <c r="G4" s="503"/>
      <c r="H4" s="503"/>
      <c r="I4" s="503"/>
      <c r="J4" s="503"/>
      <c r="K4" s="503"/>
      <c r="L4" s="503"/>
      <c r="M4" s="503"/>
      <c r="N4" s="503"/>
      <c r="O4" s="503"/>
      <c r="P4" s="503"/>
      <c r="Q4" s="503"/>
      <c r="R4" s="503"/>
      <c r="S4" s="503"/>
      <c r="T4" s="503"/>
      <c r="U4" s="505"/>
    </row>
    <row r="5" spans="1:63" s="507" customFormat="1" ht="15" customHeight="1" x14ac:dyDescent="0.25">
      <c r="A5" s="724" t="s">
        <v>338</v>
      </c>
      <c r="B5" s="725"/>
      <c r="C5" s="725"/>
      <c r="D5" s="725"/>
      <c r="E5" s="725"/>
      <c r="F5" s="725"/>
      <c r="G5" s="725"/>
      <c r="H5" s="725"/>
      <c r="I5" s="725"/>
      <c r="J5" s="725"/>
      <c r="K5" s="725"/>
      <c r="L5" s="725"/>
      <c r="M5" s="725"/>
      <c r="N5" s="725"/>
      <c r="O5" s="725"/>
      <c r="P5" s="725"/>
      <c r="Q5" s="725"/>
      <c r="R5" s="725"/>
      <c r="S5" s="725"/>
      <c r="T5" s="725"/>
      <c r="U5" s="726"/>
      <c r="V5" s="506"/>
    </row>
    <row r="6" spans="1:63" s="507" customFormat="1" ht="15" customHeight="1" thickBot="1" x14ac:dyDescent="0.3">
      <c r="A6" s="727" t="s">
        <v>379</v>
      </c>
      <c r="B6" s="728"/>
      <c r="C6" s="728"/>
      <c r="D6" s="728"/>
      <c r="E6" s="728"/>
      <c r="F6" s="728"/>
      <c r="G6" s="728"/>
      <c r="H6" s="728"/>
      <c r="I6" s="728"/>
      <c r="J6" s="728"/>
      <c r="K6" s="728"/>
      <c r="L6" s="728"/>
      <c r="M6" s="728"/>
      <c r="N6" s="728"/>
      <c r="O6" s="728"/>
      <c r="P6" s="728"/>
      <c r="Q6" s="728"/>
      <c r="R6" s="728"/>
      <c r="S6" s="728"/>
      <c r="T6" s="728"/>
      <c r="U6" s="729"/>
      <c r="V6" s="506"/>
    </row>
    <row r="7" spans="1:63" ht="3" customHeight="1" thickBot="1" x14ac:dyDescent="0.25">
      <c r="A7" s="504"/>
      <c r="B7" s="508"/>
      <c r="C7" s="508"/>
      <c r="D7" s="508"/>
      <c r="E7" s="508"/>
      <c r="F7" s="508"/>
      <c r="G7" s="508"/>
      <c r="H7" s="508"/>
      <c r="I7" s="508"/>
      <c r="J7" s="508"/>
      <c r="K7" s="508"/>
      <c r="L7" s="508"/>
      <c r="M7" s="508"/>
      <c r="N7" s="508"/>
      <c r="O7" s="508"/>
      <c r="P7" s="508"/>
      <c r="Q7" s="508"/>
      <c r="R7" s="508"/>
      <c r="S7" s="508"/>
      <c r="T7" s="508"/>
      <c r="U7" s="509"/>
    </row>
    <row r="8" spans="1:63" ht="14.25" customHeight="1" x14ac:dyDescent="0.2">
      <c r="A8" s="730" t="s">
        <v>339</v>
      </c>
      <c r="B8" s="731"/>
      <c r="C8" s="731"/>
      <c r="D8" s="731"/>
      <c r="E8" s="731"/>
      <c r="F8" s="731"/>
      <c r="G8" s="731"/>
      <c r="H8" s="731"/>
      <c r="I8" s="731"/>
      <c r="J8" s="731"/>
      <c r="K8" s="731"/>
      <c r="L8" s="731"/>
      <c r="M8" s="731"/>
      <c r="N8" s="731"/>
      <c r="O8" s="731"/>
      <c r="P8" s="731"/>
      <c r="Q8" s="731"/>
      <c r="R8" s="731"/>
      <c r="S8" s="731"/>
      <c r="T8" s="731"/>
      <c r="U8" s="732"/>
      <c r="V8" s="510"/>
    </row>
    <row r="9" spans="1:63" ht="3" customHeight="1" x14ac:dyDescent="0.2">
      <c r="A9" s="511"/>
      <c r="B9" s="510"/>
      <c r="C9" s="510"/>
      <c r="D9" s="510"/>
      <c r="E9" s="510"/>
      <c r="F9" s="510"/>
      <c r="G9" s="510"/>
      <c r="H9" s="510"/>
      <c r="I9" s="510"/>
      <c r="J9" s="510"/>
      <c r="K9" s="510"/>
      <c r="L9" s="510"/>
      <c r="M9" s="510"/>
      <c r="N9" s="510"/>
      <c r="O9" s="510"/>
      <c r="P9" s="510"/>
      <c r="Q9" s="510"/>
      <c r="R9" s="510"/>
      <c r="S9" s="510"/>
      <c r="T9" s="510"/>
      <c r="U9" s="512"/>
      <c r="V9" s="510"/>
    </row>
    <row r="10" spans="1:63" s="516" customFormat="1" ht="17.25" customHeight="1" x14ac:dyDescent="0.25">
      <c r="A10" s="667" t="s">
        <v>340</v>
      </c>
      <c r="B10" s="668"/>
      <c r="C10" s="669"/>
      <c r="D10" s="669"/>
      <c r="E10" s="669"/>
      <c r="F10" s="669"/>
      <c r="G10" s="670"/>
      <c r="H10" s="671" t="s">
        <v>341</v>
      </c>
      <c r="I10" s="668"/>
      <c r="J10" s="669"/>
      <c r="K10" s="669"/>
      <c r="L10" s="669"/>
      <c r="M10" s="669"/>
      <c r="N10" s="672"/>
      <c r="O10" s="668" t="s">
        <v>342</v>
      </c>
      <c r="P10" s="668"/>
      <c r="Q10" s="669"/>
      <c r="R10" s="669"/>
      <c r="S10" s="669"/>
      <c r="T10" s="669"/>
      <c r="U10" s="673"/>
      <c r="V10" s="514"/>
    </row>
    <row r="11" spans="1:63" s="516" customFormat="1" ht="3" customHeight="1" x14ac:dyDescent="0.25">
      <c r="A11" s="674"/>
      <c r="B11" s="671"/>
      <c r="C11" s="671"/>
      <c r="D11" s="671"/>
      <c r="E11" s="671"/>
      <c r="F11" s="671"/>
      <c r="G11" s="671"/>
      <c r="H11" s="671"/>
      <c r="I11" s="671"/>
      <c r="J11" s="671"/>
      <c r="K11" s="671"/>
      <c r="L11" s="671"/>
      <c r="M11" s="671"/>
      <c r="N11" s="671"/>
      <c r="O11" s="671"/>
      <c r="P11" s="671"/>
      <c r="Q11" s="671"/>
      <c r="R11" s="671"/>
      <c r="S11" s="668"/>
      <c r="T11" s="668"/>
      <c r="U11" s="675"/>
      <c r="V11" s="514"/>
    </row>
    <row r="12" spans="1:63" s="516" customFormat="1" ht="17.25" customHeight="1" x14ac:dyDescent="0.25">
      <c r="A12" s="667" t="s">
        <v>390</v>
      </c>
      <c r="B12" s="668"/>
      <c r="C12" s="668"/>
      <c r="D12" s="669"/>
      <c r="E12" s="669"/>
      <c r="F12" s="669"/>
      <c r="G12" s="670"/>
      <c r="H12" s="668" t="s">
        <v>343</v>
      </c>
      <c r="I12" s="668"/>
      <c r="J12" s="669"/>
      <c r="K12" s="669"/>
      <c r="L12" s="669"/>
      <c r="M12" s="669"/>
      <c r="N12" s="676"/>
      <c r="O12" s="671"/>
      <c r="P12" s="668"/>
      <c r="Q12" s="671"/>
      <c r="R12" s="671"/>
      <c r="S12" s="671"/>
      <c r="T12" s="671"/>
      <c r="U12" s="675"/>
      <c r="V12" s="514"/>
    </row>
    <row r="13" spans="1:63" s="527" customFormat="1" ht="20.100000000000001" customHeight="1" x14ac:dyDescent="0.25">
      <c r="A13" s="519"/>
      <c r="B13" s="520" t="s">
        <v>344</v>
      </c>
      <c r="C13" s="521"/>
      <c r="D13" s="521"/>
      <c r="E13" s="521"/>
      <c r="F13" s="521"/>
      <c r="G13" s="522"/>
      <c r="H13" s="522"/>
      <c r="I13" s="522"/>
      <c r="J13" s="522"/>
      <c r="K13" s="522"/>
      <c r="L13" s="522"/>
      <c r="M13" s="521"/>
      <c r="N13" s="520" t="s">
        <v>345</v>
      </c>
      <c r="O13" s="523"/>
      <c r="P13" s="523"/>
      <c r="Q13" s="523"/>
      <c r="R13" s="523"/>
      <c r="S13" s="524"/>
      <c r="T13" s="525"/>
      <c r="U13" s="526"/>
      <c r="V13" s="514"/>
      <c r="AS13" s="521"/>
      <c r="AT13" s="521"/>
      <c r="AU13" s="521"/>
      <c r="AV13" s="521"/>
      <c r="AW13" s="521"/>
      <c r="AX13" s="521"/>
      <c r="AY13" s="521"/>
      <c r="AZ13" s="521"/>
      <c r="BA13" s="521"/>
      <c r="BB13" s="521"/>
      <c r="BC13" s="521"/>
      <c r="BD13" s="521"/>
      <c r="BE13" s="521"/>
      <c r="BF13" s="521"/>
      <c r="BG13" s="521"/>
      <c r="BH13" s="521"/>
      <c r="BI13" s="521"/>
      <c r="BJ13" s="521"/>
      <c r="BK13" s="521"/>
    </row>
    <row r="14" spans="1:63" s="527" customFormat="1" ht="3" customHeight="1" x14ac:dyDescent="0.25">
      <c r="A14" s="528"/>
      <c r="B14" s="529"/>
      <c r="C14" s="522"/>
      <c r="D14" s="522"/>
      <c r="E14" s="522"/>
      <c r="F14" s="522"/>
      <c r="G14" s="522"/>
      <c r="H14" s="522"/>
      <c r="I14" s="522"/>
      <c r="J14" s="522"/>
      <c r="K14" s="522"/>
      <c r="L14" s="522"/>
      <c r="M14" s="522"/>
      <c r="N14" s="529"/>
      <c r="O14" s="522"/>
      <c r="P14" s="522"/>
      <c r="Q14" s="522"/>
      <c r="R14" s="521"/>
      <c r="S14" s="521"/>
      <c r="T14" s="521"/>
      <c r="U14" s="530"/>
      <c r="V14" s="514"/>
      <c r="AS14" s="521"/>
      <c r="AT14" s="521"/>
      <c r="AU14" s="521"/>
      <c r="AV14" s="521"/>
      <c r="AW14" s="521"/>
      <c r="AX14" s="521"/>
      <c r="AY14" s="521"/>
      <c r="AZ14" s="521"/>
      <c r="BA14" s="521"/>
      <c r="BB14" s="521"/>
      <c r="BC14" s="521"/>
      <c r="BD14" s="521"/>
      <c r="BE14" s="521"/>
      <c r="BF14" s="521"/>
      <c r="BG14" s="521"/>
      <c r="BH14" s="521"/>
      <c r="BI14" s="521"/>
      <c r="BJ14" s="521"/>
      <c r="BK14" s="521"/>
    </row>
    <row r="15" spans="1:63" s="536" customFormat="1" ht="12.75" customHeight="1" x14ac:dyDescent="0.25">
      <c r="A15" s="531"/>
      <c r="B15" s="733" t="s">
        <v>346</v>
      </c>
      <c r="C15" s="734"/>
      <c r="D15" s="734"/>
      <c r="E15" s="734"/>
      <c r="F15" s="734"/>
      <c r="G15" s="734"/>
      <c r="H15" s="734"/>
      <c r="I15" s="734"/>
      <c r="J15" s="734"/>
      <c r="K15" s="734"/>
      <c r="L15" s="734"/>
      <c r="M15" s="734"/>
      <c r="N15" s="734"/>
      <c r="O15" s="734"/>
      <c r="P15" s="734"/>
      <c r="Q15" s="735"/>
      <c r="R15" s="532"/>
      <c r="S15" s="532"/>
      <c r="T15" s="532"/>
      <c r="U15" s="533"/>
      <c r="V15" s="534"/>
      <c r="W15" s="535"/>
      <c r="X15" s="535"/>
      <c r="Z15" s="537"/>
      <c r="AA15" s="538"/>
      <c r="AB15" s="538"/>
      <c r="AC15" s="538"/>
      <c r="AD15" s="538"/>
      <c r="AE15" s="539"/>
      <c r="AF15" s="539"/>
      <c r="AG15" s="539"/>
      <c r="AH15" s="539"/>
      <c r="AI15" s="539"/>
      <c r="AJ15" s="539"/>
      <c r="AK15" s="539"/>
      <c r="AL15" s="539"/>
      <c r="AM15" s="539"/>
      <c r="AN15" s="539"/>
      <c r="AO15" s="538"/>
      <c r="AP15" s="537"/>
      <c r="AQ15" s="537"/>
    </row>
    <row r="16" spans="1:63" s="536" customFormat="1" ht="3" customHeight="1" x14ac:dyDescent="0.4">
      <c r="A16" s="531"/>
      <c r="B16" s="540"/>
      <c r="C16" s="540"/>
      <c r="D16" s="541"/>
      <c r="E16" s="541"/>
      <c r="F16" s="541"/>
      <c r="G16" s="542"/>
      <c r="H16" s="542"/>
      <c r="I16" s="542"/>
      <c r="J16" s="541"/>
      <c r="K16" s="542"/>
      <c r="L16" s="542"/>
      <c r="M16" s="542"/>
      <c r="N16" s="542"/>
      <c r="O16" s="542"/>
      <c r="P16" s="542"/>
      <c r="Q16" s="543"/>
      <c r="R16" s="541"/>
      <c r="S16" s="541"/>
      <c r="T16" s="541"/>
      <c r="U16" s="544"/>
      <c r="V16" s="545"/>
      <c r="W16" s="538"/>
      <c r="X16" s="535"/>
      <c r="Z16" s="537"/>
      <c r="AA16" s="538"/>
      <c r="AB16" s="538"/>
      <c r="AC16" s="538"/>
      <c r="AD16" s="546"/>
      <c r="AE16" s="539"/>
      <c r="AF16" s="539"/>
      <c r="AG16" s="539"/>
      <c r="AH16" s="547"/>
      <c r="AI16" s="539"/>
      <c r="AJ16" s="539"/>
      <c r="AK16" s="539"/>
      <c r="AL16" s="539"/>
      <c r="AM16" s="539"/>
      <c r="AN16" s="539"/>
      <c r="AO16" s="538"/>
      <c r="AP16" s="537"/>
      <c r="AQ16" s="537"/>
    </row>
    <row r="17" spans="1:64" s="536" customFormat="1" ht="17.25" customHeight="1" x14ac:dyDescent="0.4">
      <c r="A17" s="531"/>
      <c r="B17" s="540"/>
      <c r="C17" s="540" t="s">
        <v>347</v>
      </c>
      <c r="D17" s="548"/>
      <c r="E17" s="541"/>
      <c r="F17" s="541"/>
      <c r="G17" s="549"/>
      <c r="H17" s="549"/>
      <c r="I17" s="549"/>
      <c r="J17" s="550" t="s">
        <v>28</v>
      </c>
      <c r="K17" s="549"/>
      <c r="L17" s="549"/>
      <c r="M17" s="549"/>
      <c r="N17" s="549"/>
      <c r="O17" s="549"/>
      <c r="P17" s="549"/>
      <c r="Q17" s="543"/>
      <c r="R17" s="541"/>
      <c r="S17" s="541"/>
      <c r="T17" s="541"/>
      <c r="U17" s="544"/>
      <c r="V17" s="545"/>
      <c r="W17" s="538"/>
      <c r="X17" s="535"/>
      <c r="Z17" s="537"/>
      <c r="AA17" s="538"/>
      <c r="AB17" s="538"/>
      <c r="AC17" s="538"/>
      <c r="AD17" s="546"/>
      <c r="AE17" s="539"/>
      <c r="AF17" s="539"/>
      <c r="AG17" s="539"/>
      <c r="AH17" s="547"/>
      <c r="AI17" s="539"/>
      <c r="AJ17" s="539"/>
      <c r="AK17" s="539"/>
      <c r="AL17" s="539"/>
      <c r="AM17" s="539"/>
      <c r="AN17" s="539"/>
      <c r="AO17" s="538"/>
      <c r="AP17" s="537"/>
      <c r="AQ17" s="537"/>
    </row>
    <row r="18" spans="1:64" s="536" customFormat="1" ht="3" customHeight="1" x14ac:dyDescent="0.4">
      <c r="A18" s="531"/>
      <c r="B18" s="540"/>
      <c r="C18" s="540"/>
      <c r="D18" s="541"/>
      <c r="E18" s="541"/>
      <c r="F18" s="541"/>
      <c r="G18" s="541"/>
      <c r="H18" s="541"/>
      <c r="I18" s="541"/>
      <c r="J18" s="541"/>
      <c r="K18" s="541"/>
      <c r="L18" s="541"/>
      <c r="M18" s="541"/>
      <c r="N18" s="541"/>
      <c r="O18" s="541"/>
      <c r="P18" s="541"/>
      <c r="Q18" s="543"/>
      <c r="R18" s="541"/>
      <c r="S18" s="541"/>
      <c r="T18" s="541"/>
      <c r="U18" s="544"/>
      <c r="V18" s="545"/>
      <c r="W18" s="538"/>
      <c r="X18" s="535"/>
      <c r="Z18" s="537"/>
      <c r="AA18" s="538"/>
      <c r="AB18" s="538"/>
      <c r="AC18" s="538"/>
      <c r="AD18" s="546"/>
      <c r="AE18" s="539"/>
      <c r="AF18" s="539"/>
      <c r="AG18" s="539"/>
      <c r="AH18" s="547"/>
      <c r="AI18" s="539"/>
      <c r="AJ18" s="539"/>
      <c r="AK18" s="539"/>
      <c r="AL18" s="539"/>
      <c r="AM18" s="539"/>
      <c r="AN18" s="539"/>
      <c r="AO18" s="538"/>
      <c r="AP18" s="537"/>
      <c r="AQ18" s="537"/>
    </row>
    <row r="19" spans="1:64" s="536" customFormat="1" ht="15.75" customHeight="1" x14ac:dyDescent="0.4">
      <c r="A19" s="551"/>
      <c r="B19" s="540"/>
      <c r="C19" s="540" t="s">
        <v>348</v>
      </c>
      <c r="D19" s="541"/>
      <c r="E19" s="541"/>
      <c r="F19" s="541"/>
      <c r="G19" s="552"/>
      <c r="H19" s="552"/>
      <c r="I19" s="552"/>
      <c r="J19" s="550" t="s">
        <v>28</v>
      </c>
      <c r="K19" s="552"/>
      <c r="L19" s="552"/>
      <c r="M19" s="552"/>
      <c r="N19" s="552"/>
      <c r="O19" s="552"/>
      <c r="P19" s="552"/>
      <c r="Q19" s="543"/>
      <c r="R19" s="541"/>
      <c r="S19" s="541"/>
      <c r="T19" s="541"/>
      <c r="U19" s="544"/>
      <c r="V19" s="545"/>
      <c r="W19" s="538"/>
      <c r="X19" s="535"/>
      <c r="Z19" s="537"/>
      <c r="AA19" s="538"/>
      <c r="AB19" s="538"/>
      <c r="AC19" s="538"/>
      <c r="AD19" s="546"/>
      <c r="AE19" s="539"/>
      <c r="AF19" s="539"/>
      <c r="AG19" s="539"/>
      <c r="AH19" s="547"/>
      <c r="AI19" s="539"/>
      <c r="AJ19" s="539"/>
      <c r="AK19" s="539"/>
      <c r="AL19" s="539"/>
      <c r="AM19" s="539"/>
      <c r="AN19" s="539"/>
      <c r="AO19" s="538"/>
      <c r="AP19" s="537"/>
      <c r="AQ19" s="537"/>
      <c r="AS19" s="537"/>
      <c r="AT19" s="537"/>
      <c r="AU19" s="537"/>
      <c r="AV19" s="537"/>
      <c r="AW19" s="537"/>
      <c r="AX19" s="537"/>
      <c r="AY19" s="537"/>
      <c r="AZ19" s="537"/>
      <c r="BA19" s="537"/>
      <c r="BB19" s="537"/>
      <c r="BC19" s="537"/>
      <c r="BD19" s="537"/>
      <c r="BE19" s="537"/>
      <c r="BF19" s="537"/>
      <c r="BG19" s="537"/>
      <c r="BH19" s="537"/>
      <c r="BI19" s="537"/>
      <c r="BJ19" s="537"/>
      <c r="BK19" s="537"/>
    </row>
    <row r="20" spans="1:64" s="536" customFormat="1" ht="3" customHeight="1" x14ac:dyDescent="0.25">
      <c r="A20" s="531"/>
      <c r="B20" s="553"/>
      <c r="C20" s="554"/>
      <c r="D20" s="554"/>
      <c r="E20" s="554"/>
      <c r="F20" s="554"/>
      <c r="G20" s="554"/>
      <c r="H20" s="554"/>
      <c r="I20" s="554"/>
      <c r="J20" s="554"/>
      <c r="K20" s="554"/>
      <c r="L20" s="554"/>
      <c r="M20" s="554"/>
      <c r="N20" s="554"/>
      <c r="O20" s="554"/>
      <c r="P20" s="554"/>
      <c r="Q20" s="555"/>
      <c r="R20" s="541"/>
      <c r="S20" s="541"/>
      <c r="T20" s="541"/>
      <c r="U20" s="544"/>
      <c r="V20" s="545"/>
      <c r="W20" s="538"/>
      <c r="X20" s="535"/>
      <c r="AA20" s="556"/>
      <c r="AB20" s="556"/>
      <c r="AC20" s="556"/>
      <c r="AD20" s="556"/>
      <c r="AE20" s="556"/>
      <c r="AF20" s="556"/>
      <c r="AS20" s="537"/>
      <c r="AT20" s="537"/>
      <c r="AU20" s="537"/>
      <c r="AV20" s="537"/>
      <c r="AW20" s="537"/>
      <c r="AX20" s="537"/>
      <c r="AY20" s="537"/>
      <c r="AZ20" s="537"/>
      <c r="BA20" s="537"/>
      <c r="BB20" s="537"/>
      <c r="BC20" s="537"/>
      <c r="BD20" s="537"/>
      <c r="BE20" s="537"/>
      <c r="BF20" s="537"/>
      <c r="BG20" s="537"/>
      <c r="BH20" s="537"/>
      <c r="BI20" s="537"/>
      <c r="BJ20" s="537"/>
      <c r="BK20" s="537"/>
    </row>
    <row r="21" spans="1:64" s="536" customFormat="1" ht="3" customHeight="1" x14ac:dyDescent="0.25">
      <c r="A21" s="557"/>
      <c r="B21" s="541"/>
      <c r="C21" s="541"/>
      <c r="D21" s="541"/>
      <c r="E21" s="541"/>
      <c r="F21" s="541"/>
      <c r="G21" s="541"/>
      <c r="H21" s="541"/>
      <c r="I21" s="541"/>
      <c r="J21" s="541"/>
      <c r="K21" s="542"/>
      <c r="L21" s="542"/>
      <c r="M21" s="541"/>
      <c r="N21" s="541"/>
      <c r="O21" s="541"/>
      <c r="P21" s="541"/>
      <c r="Q21" s="558"/>
      <c r="R21" s="541"/>
      <c r="S21" s="541"/>
      <c r="T21" s="541"/>
      <c r="U21" s="544"/>
      <c r="V21" s="545"/>
      <c r="W21" s="538"/>
      <c r="X21" s="535"/>
      <c r="AA21" s="556"/>
      <c r="AB21" s="556"/>
      <c r="AC21" s="556"/>
      <c r="AD21" s="556"/>
      <c r="AE21" s="556"/>
      <c r="AF21" s="556"/>
      <c r="AS21" s="537"/>
      <c r="AT21" s="537"/>
      <c r="AU21" s="537"/>
      <c r="AV21" s="537"/>
      <c r="AW21" s="537"/>
      <c r="AX21" s="537"/>
      <c r="AY21" s="537"/>
      <c r="AZ21" s="537"/>
      <c r="BA21" s="537"/>
      <c r="BB21" s="537"/>
      <c r="BC21" s="537"/>
      <c r="BD21" s="537"/>
      <c r="BE21" s="537"/>
      <c r="BF21" s="537"/>
      <c r="BG21" s="537"/>
      <c r="BH21" s="537"/>
      <c r="BI21" s="537"/>
      <c r="BJ21" s="537"/>
      <c r="BK21" s="537"/>
    </row>
    <row r="22" spans="1:64" s="536" customFormat="1" ht="9.9499999999999993" customHeight="1" x14ac:dyDescent="0.25">
      <c r="A22" s="557"/>
      <c r="B22" s="559"/>
      <c r="C22" s="559" t="s">
        <v>349</v>
      </c>
      <c r="D22" s="559"/>
      <c r="E22" s="559"/>
      <c r="F22" s="559"/>
      <c r="G22" s="559" t="s">
        <v>350</v>
      </c>
      <c r="H22" s="559"/>
      <c r="I22" s="559">
        <v>1</v>
      </c>
      <c r="J22" s="559"/>
      <c r="K22" s="560"/>
      <c r="L22" s="561"/>
      <c r="M22" s="560"/>
      <c r="N22" s="559"/>
      <c r="O22" s="559"/>
      <c r="P22" s="559"/>
      <c r="Q22" s="541"/>
      <c r="R22" s="541"/>
      <c r="S22" s="541"/>
      <c r="T22" s="541"/>
      <c r="U22" s="544"/>
      <c r="V22" s="545"/>
      <c r="W22" s="538"/>
      <c r="X22" s="535"/>
      <c r="AA22" s="556"/>
      <c r="AB22" s="556"/>
      <c r="AC22" s="556"/>
      <c r="AD22" s="556"/>
      <c r="AE22" s="556"/>
      <c r="AF22" s="556"/>
      <c r="AS22" s="537"/>
      <c r="AT22" s="537"/>
      <c r="AU22" s="537"/>
      <c r="AV22" s="537"/>
      <c r="AW22" s="537"/>
      <c r="AX22" s="537"/>
      <c r="AY22" s="537"/>
      <c r="AZ22" s="537"/>
      <c r="BA22" s="537"/>
      <c r="BB22" s="537"/>
      <c r="BC22" s="537"/>
      <c r="BD22" s="537"/>
      <c r="BE22" s="537"/>
      <c r="BF22" s="537"/>
      <c r="BG22" s="537"/>
      <c r="BH22" s="537"/>
      <c r="BI22" s="537"/>
      <c r="BJ22" s="537"/>
      <c r="BK22" s="537"/>
    </row>
    <row r="23" spans="1:64" s="536" customFormat="1" ht="9.9499999999999993" customHeight="1" x14ac:dyDescent="0.25">
      <c r="A23" s="557"/>
      <c r="B23" s="559"/>
      <c r="C23" s="559"/>
      <c r="D23" s="559"/>
      <c r="E23" s="559"/>
      <c r="F23" s="559"/>
      <c r="G23" s="559" t="s">
        <v>351</v>
      </c>
      <c r="H23" s="559"/>
      <c r="I23" s="559">
        <v>2</v>
      </c>
      <c r="J23" s="559"/>
      <c r="K23" s="562"/>
      <c r="L23" s="563"/>
      <c r="M23" s="559"/>
      <c r="N23" s="559"/>
      <c r="O23" s="559"/>
      <c r="P23" s="559"/>
      <c r="Q23" s="541"/>
      <c r="R23" s="541"/>
      <c r="S23" s="541"/>
      <c r="T23" s="541"/>
      <c r="U23" s="544"/>
      <c r="V23" s="545"/>
      <c r="W23" s="538"/>
      <c r="X23" s="535"/>
      <c r="AA23" s="556"/>
      <c r="AB23" s="556"/>
      <c r="AC23" s="556"/>
      <c r="AD23" s="556"/>
      <c r="AE23" s="556"/>
      <c r="AF23" s="556"/>
      <c r="AS23" s="537"/>
      <c r="AT23" s="537"/>
      <c r="AU23" s="537"/>
      <c r="AV23" s="537"/>
      <c r="AW23" s="537"/>
      <c r="AX23" s="537"/>
      <c r="AY23" s="537"/>
      <c r="AZ23" s="537"/>
      <c r="BA23" s="537"/>
      <c r="BB23" s="537"/>
      <c r="BC23" s="537"/>
      <c r="BD23" s="537"/>
      <c r="BE23" s="537"/>
      <c r="BF23" s="537"/>
      <c r="BG23" s="537"/>
      <c r="BH23" s="537"/>
      <c r="BI23" s="537"/>
      <c r="BJ23" s="537"/>
      <c r="BK23" s="537"/>
    </row>
    <row r="24" spans="1:64" s="536" customFormat="1" ht="3" customHeight="1" thickBot="1" x14ac:dyDescent="0.3">
      <c r="A24" s="564"/>
      <c r="B24" s="565"/>
      <c r="C24" s="565"/>
      <c r="D24" s="565"/>
      <c r="E24" s="565"/>
      <c r="F24" s="565"/>
      <c r="G24" s="565"/>
      <c r="H24" s="565"/>
      <c r="I24" s="565"/>
      <c r="J24" s="565"/>
      <c r="K24" s="565"/>
      <c r="L24" s="565"/>
      <c r="M24" s="565"/>
      <c r="N24" s="565"/>
      <c r="O24" s="565"/>
      <c r="P24" s="565"/>
      <c r="Q24" s="565"/>
      <c r="R24" s="565"/>
      <c r="S24" s="565"/>
      <c r="T24" s="565"/>
      <c r="U24" s="566"/>
      <c r="V24" s="545"/>
      <c r="W24" s="538"/>
      <c r="X24" s="535"/>
      <c r="AA24" s="556"/>
      <c r="AB24" s="556"/>
      <c r="AC24" s="556"/>
      <c r="AD24" s="556"/>
      <c r="AE24" s="556"/>
      <c r="AF24" s="556"/>
      <c r="AH24" s="537"/>
      <c r="AM24" s="516"/>
      <c r="AN24" s="516"/>
      <c r="AO24" s="516"/>
      <c r="AP24" s="516"/>
      <c r="AQ24" s="516"/>
      <c r="AR24" s="516"/>
      <c r="AS24" s="567"/>
      <c r="AT24" s="567"/>
      <c r="AU24" s="567"/>
      <c r="AV24" s="567"/>
      <c r="AW24" s="567"/>
      <c r="AX24" s="567"/>
      <c r="AY24" s="567"/>
      <c r="AZ24" s="567"/>
      <c r="BA24" s="567"/>
      <c r="BB24" s="567"/>
      <c r="BC24" s="567"/>
      <c r="BD24" s="567"/>
      <c r="BE24" s="567"/>
      <c r="BF24" s="567"/>
      <c r="BG24" s="567"/>
      <c r="BH24" s="567"/>
      <c r="BI24" s="568"/>
      <c r="BJ24" s="568"/>
      <c r="BK24" s="569"/>
      <c r="BL24" s="570"/>
    </row>
    <row r="25" spans="1:64" s="516" customFormat="1" ht="15" customHeight="1" x14ac:dyDescent="0.25">
      <c r="A25" s="736" t="s">
        <v>352</v>
      </c>
      <c r="B25" s="708"/>
      <c r="C25" s="708"/>
      <c r="D25" s="737"/>
      <c r="E25" s="738"/>
      <c r="F25" s="708"/>
      <c r="G25" s="708"/>
      <c r="H25" s="708"/>
      <c r="I25" s="708"/>
      <c r="J25" s="708"/>
      <c r="K25" s="708"/>
      <c r="L25" s="708"/>
      <c r="M25" s="708"/>
      <c r="N25" s="708"/>
      <c r="O25" s="708"/>
      <c r="P25" s="708"/>
      <c r="Q25" s="708"/>
      <c r="R25" s="708"/>
      <c r="S25" s="708"/>
      <c r="T25" s="739"/>
      <c r="U25" s="740"/>
      <c r="V25" s="571"/>
      <c r="AS25" s="514"/>
      <c r="AT25" s="514"/>
      <c r="AU25" s="514"/>
      <c r="AV25" s="514"/>
      <c r="AW25" s="514"/>
      <c r="AX25" s="514"/>
      <c r="AY25" s="514"/>
      <c r="AZ25" s="514"/>
      <c r="BA25" s="514"/>
      <c r="BB25" s="514"/>
      <c r="BC25" s="514"/>
      <c r="BD25" s="514"/>
      <c r="BE25" s="514"/>
      <c r="BF25" s="514"/>
      <c r="BG25" s="514"/>
      <c r="BH25" s="514"/>
      <c r="BI25" s="514"/>
      <c r="BJ25" s="514"/>
      <c r="BK25" s="514"/>
    </row>
    <row r="26" spans="1:64" s="516" customFormat="1" ht="3" customHeight="1" x14ac:dyDescent="0.25">
      <c r="A26" s="517"/>
      <c r="B26" s="514"/>
      <c r="C26" s="514"/>
      <c r="D26" s="514"/>
      <c r="E26" s="514"/>
      <c r="F26" s="514"/>
      <c r="G26" s="514"/>
      <c r="H26" s="514"/>
      <c r="I26" s="514"/>
      <c r="J26" s="514"/>
      <c r="K26" s="514"/>
      <c r="L26" s="514"/>
      <c r="M26" s="514"/>
      <c r="N26" s="514"/>
      <c r="O26" s="514"/>
      <c r="P26" s="514"/>
      <c r="Q26" s="514"/>
      <c r="R26" s="514"/>
      <c r="S26" s="514"/>
      <c r="T26" s="572"/>
      <c r="U26" s="530"/>
      <c r="V26" s="514"/>
      <c r="AS26" s="514"/>
      <c r="AT26" s="514"/>
      <c r="AU26" s="514"/>
      <c r="AV26" s="514"/>
      <c r="AW26" s="514"/>
      <c r="AX26" s="514"/>
      <c r="AY26" s="514"/>
      <c r="AZ26" s="514"/>
      <c r="BA26" s="514"/>
      <c r="BB26" s="514"/>
      <c r="BC26" s="514"/>
      <c r="BD26" s="514"/>
      <c r="BE26" s="514"/>
      <c r="BF26" s="514"/>
      <c r="BG26" s="514"/>
      <c r="BH26" s="514"/>
      <c r="BI26" s="514"/>
      <c r="BJ26" s="514"/>
      <c r="BK26" s="514"/>
    </row>
    <row r="27" spans="1:64" s="516" customFormat="1" ht="16.5" customHeight="1" x14ac:dyDescent="0.25">
      <c r="A27" s="573" t="s">
        <v>353</v>
      </c>
      <c r="B27" s="574"/>
      <c r="C27" s="514"/>
      <c r="D27" s="575"/>
      <c r="E27" s="576"/>
      <c r="F27" s="576"/>
      <c r="G27" s="576"/>
      <c r="H27" s="576"/>
      <c r="I27" s="576"/>
      <c r="J27" s="576"/>
      <c r="K27" s="576"/>
      <c r="L27" s="577"/>
      <c r="M27" s="514"/>
      <c r="N27" s="578" t="s">
        <v>354</v>
      </c>
      <c r="O27" s="579"/>
      <c r="P27" s="580"/>
      <c r="Q27" s="514"/>
      <c r="R27" s="514"/>
      <c r="S27" s="514"/>
      <c r="T27" s="572"/>
      <c r="U27" s="530"/>
      <c r="V27" s="514"/>
      <c r="AS27" s="514"/>
      <c r="AT27" s="514"/>
      <c r="AU27" s="514"/>
      <c r="AV27" s="514"/>
      <c r="AW27" s="514"/>
      <c r="AX27" s="514"/>
      <c r="AY27" s="514"/>
      <c r="AZ27" s="514"/>
      <c r="BA27" s="514"/>
      <c r="BB27" s="514"/>
      <c r="BC27" s="514"/>
      <c r="BD27" s="514"/>
      <c r="BE27" s="514"/>
      <c r="BF27" s="514"/>
      <c r="BG27" s="514"/>
      <c r="BH27" s="514"/>
      <c r="BI27" s="514"/>
      <c r="BJ27" s="514"/>
      <c r="BK27" s="514"/>
    </row>
    <row r="28" spans="1:64" s="516" customFormat="1" ht="3" customHeight="1" x14ac:dyDescent="0.25">
      <c r="A28" s="517"/>
      <c r="B28" s="514"/>
      <c r="C28" s="514"/>
      <c r="D28" s="514"/>
      <c r="E28" s="514"/>
      <c r="F28" s="514"/>
      <c r="G28" s="514"/>
      <c r="H28" s="514"/>
      <c r="I28" s="514"/>
      <c r="J28" s="514"/>
      <c r="K28" s="514"/>
      <c r="L28" s="514"/>
      <c r="M28" s="514"/>
      <c r="N28" s="514"/>
      <c r="O28" s="514"/>
      <c r="P28" s="514"/>
      <c r="Q28" s="514"/>
      <c r="R28" s="514"/>
      <c r="S28" s="514"/>
      <c r="T28" s="572"/>
      <c r="U28" s="530"/>
      <c r="V28" s="514"/>
      <c r="AS28" s="514"/>
      <c r="AT28" s="514"/>
      <c r="AU28" s="514"/>
      <c r="AV28" s="514"/>
      <c r="AW28" s="514"/>
      <c r="AX28" s="514"/>
      <c r="AY28" s="514"/>
      <c r="AZ28" s="514"/>
      <c r="BA28" s="514"/>
      <c r="BB28" s="514"/>
      <c r="BC28" s="514"/>
      <c r="BD28" s="514"/>
      <c r="BE28" s="514"/>
      <c r="BF28" s="514"/>
      <c r="BG28" s="514"/>
      <c r="BH28" s="514"/>
      <c r="BI28" s="514"/>
      <c r="BJ28" s="514"/>
      <c r="BK28" s="514"/>
    </row>
    <row r="29" spans="1:64" s="516" customFormat="1" ht="14.1" customHeight="1" x14ac:dyDescent="0.25">
      <c r="A29" s="513" t="s">
        <v>355</v>
      </c>
      <c r="B29" s="514"/>
      <c r="C29" s="710" t="s">
        <v>31</v>
      </c>
      <c r="D29" s="718"/>
      <c r="E29" s="710" t="s">
        <v>32</v>
      </c>
      <c r="F29" s="711"/>
      <c r="G29" s="710" t="s">
        <v>29</v>
      </c>
      <c r="H29" s="712"/>
      <c r="I29" s="712"/>
      <c r="J29" s="711"/>
      <c r="K29" s="514"/>
      <c r="L29" s="581"/>
      <c r="M29" s="514"/>
      <c r="N29" s="514" t="s">
        <v>356</v>
      </c>
      <c r="O29" s="514"/>
      <c r="P29" s="514"/>
      <c r="Q29" s="514"/>
      <c r="R29" s="514"/>
      <c r="S29" s="582"/>
      <c r="T29" s="514"/>
      <c r="U29" s="518"/>
      <c r="V29" s="514"/>
      <c r="X29" s="514"/>
      <c r="Y29" s="514"/>
      <c r="Z29" s="514"/>
      <c r="AA29" s="514"/>
      <c r="AS29" s="514"/>
      <c r="AT29" s="514"/>
      <c r="AU29" s="514"/>
      <c r="AV29" s="514"/>
      <c r="AW29" s="514"/>
      <c r="AX29" s="514"/>
      <c r="AY29" s="514"/>
      <c r="AZ29" s="514"/>
      <c r="BA29" s="514"/>
      <c r="BB29" s="514"/>
      <c r="BC29" s="514"/>
      <c r="BD29" s="514"/>
      <c r="BE29" s="514"/>
      <c r="BF29" s="514"/>
      <c r="BG29" s="514"/>
      <c r="BH29" s="514"/>
      <c r="BI29" s="514"/>
      <c r="BJ29" s="514"/>
      <c r="BK29" s="514"/>
    </row>
    <row r="30" spans="1:64" s="516" customFormat="1" ht="15" customHeight="1" x14ac:dyDescent="0.25">
      <c r="A30" s="513"/>
      <c r="B30" s="514"/>
      <c r="C30" s="515"/>
      <c r="D30" s="515"/>
      <c r="E30" s="515"/>
      <c r="F30" s="583"/>
      <c r="G30" s="515"/>
      <c r="H30" s="515"/>
      <c r="I30" s="515"/>
      <c r="J30" s="515"/>
      <c r="K30" s="514"/>
      <c r="L30" s="584"/>
      <c r="M30" s="514"/>
      <c r="N30" s="585" t="s">
        <v>357</v>
      </c>
      <c r="O30" s="585"/>
      <c r="P30" s="585"/>
      <c r="Q30" s="585"/>
      <c r="R30" s="585"/>
      <c r="S30" s="582"/>
      <c r="T30" s="585"/>
      <c r="U30" s="586">
        <v>1</v>
      </c>
      <c r="V30" s="514"/>
      <c r="X30" s="514"/>
      <c r="Y30" s="514"/>
      <c r="Z30" s="514"/>
      <c r="AA30" s="514"/>
    </row>
    <row r="31" spans="1:64" s="516" customFormat="1" ht="15.75" customHeight="1" x14ac:dyDescent="0.25">
      <c r="A31" s="513"/>
      <c r="B31" s="514"/>
      <c r="C31" s="587"/>
      <c r="D31" s="514"/>
      <c r="E31" s="587"/>
      <c r="F31" s="587"/>
      <c r="G31" s="587"/>
      <c r="H31" s="587"/>
      <c r="I31" s="587"/>
      <c r="J31" s="587"/>
      <c r="K31" s="514"/>
      <c r="L31" s="514"/>
      <c r="M31" s="514"/>
      <c r="N31" s="582" t="s">
        <v>358</v>
      </c>
      <c r="O31" s="585"/>
      <c r="P31" s="585"/>
      <c r="Q31" s="585"/>
      <c r="R31" s="585"/>
      <c r="S31" s="585"/>
      <c r="T31" s="585"/>
      <c r="U31" s="586">
        <v>2</v>
      </c>
      <c r="V31" s="514"/>
      <c r="X31" s="588"/>
      <c r="Y31" s="588"/>
      <c r="Z31" s="514"/>
      <c r="AA31" s="514"/>
    </row>
    <row r="32" spans="1:64" s="516" customFormat="1" ht="15.75" customHeight="1" x14ac:dyDescent="0.25">
      <c r="A32" s="513" t="s">
        <v>359</v>
      </c>
      <c r="B32" s="514"/>
      <c r="C32" s="710" t="s">
        <v>31</v>
      </c>
      <c r="D32" s="711"/>
      <c r="E32" s="710" t="s">
        <v>32</v>
      </c>
      <c r="F32" s="711"/>
      <c r="G32" s="719" t="s">
        <v>29</v>
      </c>
      <c r="H32" s="720"/>
      <c r="I32" s="720"/>
      <c r="J32" s="721"/>
      <c r="K32" s="514"/>
      <c r="L32" s="581"/>
      <c r="M32" s="514"/>
      <c r="N32" s="585" t="s">
        <v>360</v>
      </c>
      <c r="O32" s="585"/>
      <c r="P32" s="585"/>
      <c r="Q32" s="585"/>
      <c r="R32" s="585"/>
      <c r="S32" s="585"/>
      <c r="T32" s="585"/>
      <c r="U32" s="586">
        <v>3</v>
      </c>
      <c r="V32" s="514"/>
      <c r="X32" s="545"/>
      <c r="Y32" s="545"/>
      <c r="Z32" s="514"/>
      <c r="AA32" s="514"/>
    </row>
    <row r="33" spans="1:27" s="516" customFormat="1" ht="33.75" customHeight="1" x14ac:dyDescent="0.25">
      <c r="A33" s="513"/>
      <c r="B33" s="514"/>
      <c r="C33" s="515"/>
      <c r="D33" s="515"/>
      <c r="E33" s="515"/>
      <c r="F33" s="515"/>
      <c r="G33" s="515"/>
      <c r="H33" s="515"/>
      <c r="I33" s="515"/>
      <c r="J33" s="515"/>
      <c r="K33" s="514"/>
      <c r="L33" s="584"/>
      <c r="M33" s="514"/>
      <c r="N33" s="722" t="s">
        <v>361</v>
      </c>
      <c r="O33" s="722"/>
      <c r="P33" s="722"/>
      <c r="Q33" s="722"/>
      <c r="R33" s="722"/>
      <c r="S33" s="722"/>
      <c r="T33" s="722"/>
      <c r="U33" s="589">
        <v>4</v>
      </c>
      <c r="V33" s="514"/>
      <c r="X33" s="545"/>
      <c r="Y33" s="545"/>
      <c r="Z33" s="514"/>
      <c r="AA33" s="514"/>
    </row>
    <row r="34" spans="1:27" s="516" customFormat="1" ht="49.5" customHeight="1" x14ac:dyDescent="0.25">
      <c r="A34" s="513"/>
      <c r="B34" s="514"/>
      <c r="C34" s="514"/>
      <c r="D34" s="514"/>
      <c r="E34" s="514"/>
      <c r="F34" s="514"/>
      <c r="G34" s="514"/>
      <c r="H34" s="514"/>
      <c r="I34" s="514"/>
      <c r="J34" s="514"/>
      <c r="K34" s="514"/>
      <c r="L34" s="514"/>
      <c r="M34" s="514"/>
      <c r="N34" s="723" t="s">
        <v>362</v>
      </c>
      <c r="O34" s="723"/>
      <c r="P34" s="723"/>
      <c r="Q34" s="723"/>
      <c r="R34" s="723"/>
      <c r="S34" s="723"/>
      <c r="T34" s="723"/>
      <c r="U34" s="589">
        <v>5</v>
      </c>
      <c r="V34" s="514"/>
      <c r="X34" s="545"/>
      <c r="Y34" s="545"/>
      <c r="Z34" s="514"/>
      <c r="AA34" s="514"/>
    </row>
    <row r="35" spans="1:27" s="516" customFormat="1" ht="14.1" customHeight="1" x14ac:dyDescent="0.25">
      <c r="A35" s="513" t="s">
        <v>363</v>
      </c>
      <c r="B35" s="514"/>
      <c r="C35" s="710" t="s">
        <v>31</v>
      </c>
      <c r="D35" s="711"/>
      <c r="E35" s="710" t="s">
        <v>32</v>
      </c>
      <c r="F35" s="711"/>
      <c r="G35" s="710" t="s">
        <v>29</v>
      </c>
      <c r="H35" s="712"/>
      <c r="I35" s="712"/>
      <c r="J35" s="711"/>
      <c r="K35" s="514"/>
      <c r="L35" s="581"/>
      <c r="M35" s="514"/>
      <c r="N35" s="582" t="s">
        <v>364</v>
      </c>
      <c r="O35" s="590"/>
      <c r="P35" s="590"/>
      <c r="Q35" s="590"/>
      <c r="R35" s="590"/>
      <c r="S35" s="590"/>
      <c r="T35" s="590"/>
      <c r="U35" s="591">
        <v>6</v>
      </c>
      <c r="V35" s="514"/>
      <c r="X35" s="545"/>
      <c r="Y35" s="545"/>
      <c r="Z35" s="514"/>
      <c r="AA35" s="514"/>
    </row>
    <row r="36" spans="1:27" s="516" customFormat="1" ht="18" customHeight="1" x14ac:dyDescent="0.25">
      <c r="A36" s="517"/>
      <c r="B36" s="514"/>
      <c r="C36" s="515"/>
      <c r="D36" s="515"/>
      <c r="E36" s="515"/>
      <c r="F36" s="515"/>
      <c r="G36" s="515"/>
      <c r="H36" s="515"/>
      <c r="I36" s="515"/>
      <c r="J36" s="515"/>
      <c r="K36" s="514"/>
      <c r="L36" s="584"/>
      <c r="M36" s="514"/>
      <c r="N36" s="514"/>
      <c r="O36" s="582"/>
      <c r="P36" s="582"/>
      <c r="Q36" s="582"/>
      <c r="R36" s="582"/>
      <c r="S36" s="582"/>
      <c r="T36" s="582"/>
      <c r="U36" s="592"/>
      <c r="V36" s="514"/>
      <c r="X36" s="545"/>
      <c r="Y36" s="545"/>
      <c r="Z36" s="514"/>
      <c r="AA36" s="514"/>
    </row>
    <row r="37" spans="1:27" s="516" customFormat="1" ht="21" customHeight="1" thickBot="1" x14ac:dyDescent="0.3">
      <c r="A37" s="593"/>
      <c r="B37" s="594"/>
      <c r="C37" s="594"/>
      <c r="D37" s="594"/>
      <c r="E37" s="594"/>
      <c r="F37" s="594"/>
      <c r="G37" s="594"/>
      <c r="H37" s="594"/>
      <c r="I37" s="594"/>
      <c r="J37" s="594"/>
      <c r="K37" s="594"/>
      <c r="L37" s="594"/>
      <c r="M37" s="594"/>
      <c r="N37" s="594"/>
      <c r="O37" s="594"/>
      <c r="P37" s="594"/>
      <c r="Q37" s="594"/>
      <c r="R37" s="594"/>
      <c r="S37" s="594"/>
      <c r="T37" s="594"/>
      <c r="U37" s="595"/>
      <c r="V37" s="514"/>
      <c r="X37" s="545"/>
      <c r="Y37" s="545"/>
      <c r="Z37" s="514"/>
      <c r="AA37" s="514"/>
    </row>
    <row r="38" spans="1:27" s="516" customFormat="1" ht="14.1" customHeight="1" x14ac:dyDescent="0.25">
      <c r="A38" s="715" t="s">
        <v>365</v>
      </c>
      <c r="B38" s="716"/>
      <c r="C38" s="716"/>
      <c r="D38" s="716"/>
      <c r="E38" s="716"/>
      <c r="F38" s="716"/>
      <c r="G38" s="716"/>
      <c r="H38" s="716"/>
      <c r="I38" s="716"/>
      <c r="J38" s="716"/>
      <c r="K38" s="716"/>
      <c r="L38" s="716"/>
      <c r="M38" s="716"/>
      <c r="N38" s="716"/>
      <c r="O38" s="716"/>
      <c r="P38" s="716"/>
      <c r="Q38" s="716"/>
      <c r="R38" s="716"/>
      <c r="S38" s="716"/>
      <c r="T38" s="716"/>
      <c r="U38" s="717"/>
      <c r="V38" s="514"/>
      <c r="X38" s="545"/>
      <c r="Y38" s="545"/>
      <c r="Z38" s="514"/>
      <c r="AA38" s="514"/>
    </row>
    <row r="39" spans="1:27" s="516" customFormat="1" ht="18.75" customHeight="1" x14ac:dyDescent="0.25">
      <c r="A39" s="596"/>
      <c r="B39" s="597"/>
      <c r="C39" s="597"/>
      <c r="D39" s="597"/>
      <c r="E39" s="597"/>
      <c r="F39" s="597"/>
      <c r="G39" s="597"/>
      <c r="H39" s="597"/>
      <c r="I39" s="597"/>
      <c r="J39" s="597"/>
      <c r="K39" s="597"/>
      <c r="L39" s="597"/>
      <c r="M39" s="597"/>
      <c r="N39" s="597"/>
      <c r="O39" s="597"/>
      <c r="P39" s="597"/>
      <c r="Q39" s="597"/>
      <c r="R39" s="597"/>
      <c r="S39" s="597"/>
      <c r="T39" s="597"/>
      <c r="U39" s="598"/>
      <c r="V39" s="514"/>
      <c r="X39" s="545"/>
      <c r="Y39" s="545"/>
      <c r="Z39" s="514"/>
      <c r="AA39" s="514"/>
    </row>
    <row r="40" spans="1:27" s="516" customFormat="1" ht="12.75" customHeight="1" x14ac:dyDescent="0.25">
      <c r="A40" s="684" t="s">
        <v>366</v>
      </c>
      <c r="B40" s="685"/>
      <c r="C40" s="685"/>
      <c r="D40" s="686"/>
      <c r="E40" s="687"/>
      <c r="F40" s="514"/>
      <c r="G40" s="585" t="s">
        <v>367</v>
      </c>
      <c r="H40" s="585"/>
      <c r="I40" s="585"/>
      <c r="J40" s="585"/>
      <c r="K40" s="585"/>
      <c r="L40" s="599">
        <v>1</v>
      </c>
      <c r="M40" s="514"/>
      <c r="N40" s="514" t="s">
        <v>368</v>
      </c>
      <c r="O40" s="514"/>
      <c r="P40" s="514"/>
      <c r="Q40" s="514"/>
      <c r="R40" s="514"/>
      <c r="S40" s="514"/>
      <c r="T40" s="581"/>
      <c r="U40" s="518"/>
      <c r="V40" s="514"/>
      <c r="X40" s="545"/>
      <c r="Y40" s="545"/>
      <c r="Z40" s="514"/>
      <c r="AA40" s="514"/>
    </row>
    <row r="41" spans="1:27" s="516" customFormat="1" ht="12.75" customHeight="1" x14ac:dyDescent="0.25">
      <c r="A41" s="684"/>
      <c r="B41" s="685"/>
      <c r="C41" s="685"/>
      <c r="D41" s="688"/>
      <c r="E41" s="689"/>
      <c r="F41" s="514"/>
      <c r="G41" s="514" t="s">
        <v>369</v>
      </c>
      <c r="H41" s="585"/>
      <c r="I41" s="585"/>
      <c r="J41" s="585"/>
      <c r="K41" s="585"/>
      <c r="L41" s="599">
        <v>2</v>
      </c>
      <c r="M41" s="514"/>
      <c r="N41" s="514"/>
      <c r="O41" s="514"/>
      <c r="P41" s="514"/>
      <c r="Q41" s="514"/>
      <c r="R41" s="514"/>
      <c r="S41" s="514"/>
      <c r="T41" s="584"/>
      <c r="U41" s="518"/>
      <c r="V41" s="514"/>
      <c r="X41" s="545"/>
      <c r="Y41" s="545"/>
      <c r="Z41" s="514"/>
      <c r="AA41" s="514"/>
    </row>
    <row r="42" spans="1:27" s="516" customFormat="1" ht="12.75" customHeight="1" x14ac:dyDescent="0.25">
      <c r="A42" s="517"/>
      <c r="B42" s="514"/>
      <c r="C42" s="514"/>
      <c r="D42" s="514"/>
      <c r="E42" s="514"/>
      <c r="F42" s="514"/>
      <c r="G42" s="585" t="s">
        <v>370</v>
      </c>
      <c r="H42" s="585"/>
      <c r="I42" s="585"/>
      <c r="J42" s="585"/>
      <c r="K42" s="585"/>
      <c r="L42" s="599">
        <v>3</v>
      </c>
      <c r="M42" s="514"/>
      <c r="N42" s="599" t="s">
        <v>33</v>
      </c>
      <c r="O42" s="599"/>
      <c r="P42" s="599"/>
      <c r="Q42" s="599"/>
      <c r="R42" s="599">
        <v>1</v>
      </c>
      <c r="S42" s="514"/>
      <c r="T42" s="514"/>
      <c r="U42" s="518"/>
      <c r="V42" s="514"/>
      <c r="X42" s="545"/>
      <c r="Y42" s="545"/>
      <c r="Z42" s="514"/>
      <c r="AA42" s="514"/>
    </row>
    <row r="43" spans="1:27" s="516" customFormat="1" ht="12.75" customHeight="1" x14ac:dyDescent="0.25">
      <c r="A43" s="690" t="s">
        <v>371</v>
      </c>
      <c r="B43" s="691"/>
      <c r="C43" s="692"/>
      <c r="D43" s="694"/>
      <c r="E43" s="695"/>
      <c r="F43" s="514"/>
      <c r="G43" s="585"/>
      <c r="H43" s="585"/>
      <c r="I43" s="585"/>
      <c r="J43" s="585"/>
      <c r="K43" s="585"/>
      <c r="L43" s="599"/>
      <c r="M43" s="514"/>
      <c r="N43" s="599" t="s">
        <v>34</v>
      </c>
      <c r="O43" s="599"/>
      <c r="P43" s="599"/>
      <c r="Q43" s="599"/>
      <c r="R43" s="599">
        <v>2</v>
      </c>
      <c r="S43" s="514"/>
      <c r="T43" s="514"/>
      <c r="U43" s="518"/>
      <c r="V43" s="514"/>
      <c r="X43" s="545"/>
      <c r="Y43" s="545"/>
      <c r="Z43" s="514"/>
      <c r="AA43" s="514"/>
    </row>
    <row r="44" spans="1:27" s="516" customFormat="1" ht="22.5" customHeight="1" x14ac:dyDescent="0.25">
      <c r="A44" s="693"/>
      <c r="B44" s="691"/>
      <c r="C44" s="692"/>
      <c r="D44" s="696"/>
      <c r="E44" s="697"/>
      <c r="F44" s="514"/>
      <c r="G44" s="585"/>
      <c r="H44" s="585"/>
      <c r="I44" s="585"/>
      <c r="J44" s="585"/>
      <c r="K44" s="585"/>
      <c r="L44" s="599"/>
      <c r="M44" s="514"/>
      <c r="N44" s="599" t="s">
        <v>372</v>
      </c>
      <c r="O44" s="599"/>
      <c r="P44" s="599"/>
      <c r="Q44" s="599"/>
      <c r="R44" s="599">
        <v>3</v>
      </c>
      <c r="S44" s="514"/>
      <c r="T44" s="514"/>
      <c r="U44" s="518"/>
      <c r="V44" s="514"/>
      <c r="X44" s="545"/>
      <c r="Y44" s="545"/>
      <c r="Z44" s="514"/>
      <c r="AA44" s="514"/>
    </row>
    <row r="45" spans="1:27" s="516" customFormat="1" ht="20.25" customHeight="1" thickBot="1" x14ac:dyDescent="0.3">
      <c r="A45" s="593"/>
      <c r="B45" s="594"/>
      <c r="C45" s="594"/>
      <c r="D45" s="594"/>
      <c r="E45" s="594"/>
      <c r="F45" s="594"/>
      <c r="G45" s="594"/>
      <c r="H45" s="594"/>
      <c r="I45" s="594"/>
      <c r="J45" s="594"/>
      <c r="K45" s="594"/>
      <c r="L45" s="594"/>
      <c r="M45" s="594"/>
      <c r="N45" s="594"/>
      <c r="O45" s="594"/>
      <c r="P45" s="594"/>
      <c r="Q45" s="594"/>
      <c r="R45" s="594"/>
      <c r="S45" s="594"/>
      <c r="T45" s="594"/>
      <c r="U45" s="595"/>
      <c r="V45" s="514"/>
      <c r="X45" s="545"/>
      <c r="Y45" s="545"/>
      <c r="Z45" s="514"/>
      <c r="AA45" s="514"/>
    </row>
    <row r="46" spans="1:27" s="601" customFormat="1" ht="14.1" customHeight="1" x14ac:dyDescent="0.25">
      <c r="A46" s="698" t="s">
        <v>373</v>
      </c>
      <c r="B46" s="699"/>
      <c r="C46" s="699"/>
      <c r="D46" s="699"/>
      <c r="E46" s="699"/>
      <c r="F46" s="699"/>
      <c r="G46" s="699"/>
      <c r="H46" s="699"/>
      <c r="I46" s="699"/>
      <c r="J46" s="699"/>
      <c r="K46" s="699"/>
      <c r="L46" s="699"/>
      <c r="M46" s="699"/>
      <c r="N46" s="699"/>
      <c r="O46" s="699"/>
      <c r="P46" s="699"/>
      <c r="Q46" s="699"/>
      <c r="R46" s="699"/>
      <c r="S46" s="699"/>
      <c r="T46" s="699"/>
      <c r="U46" s="700"/>
      <c r="V46" s="600"/>
    </row>
    <row r="47" spans="1:27" s="603" customFormat="1" ht="14.1" customHeight="1" x14ac:dyDescent="0.2">
      <c r="A47" s="701" t="s">
        <v>393</v>
      </c>
      <c r="B47" s="702"/>
      <c r="C47" s="702"/>
      <c r="D47" s="702"/>
      <c r="E47" s="702"/>
      <c r="F47" s="702"/>
      <c r="G47" s="702"/>
      <c r="H47" s="702"/>
      <c r="I47" s="702"/>
      <c r="J47" s="702"/>
      <c r="K47" s="702"/>
      <c r="L47" s="702"/>
      <c r="M47" s="702"/>
      <c r="N47" s="702"/>
      <c r="O47" s="702"/>
      <c r="P47" s="702"/>
      <c r="Q47" s="702"/>
      <c r="R47" s="702"/>
      <c r="S47" s="702"/>
      <c r="T47" s="702"/>
      <c r="U47" s="703"/>
      <c r="V47" s="602"/>
    </row>
    <row r="48" spans="1:27" s="603" customFormat="1" ht="14.1" customHeight="1" x14ac:dyDescent="0.2">
      <c r="A48" s="704"/>
      <c r="B48" s="705"/>
      <c r="C48" s="705"/>
      <c r="D48" s="705"/>
      <c r="E48" s="705"/>
      <c r="F48" s="705"/>
      <c r="G48" s="705"/>
      <c r="H48" s="705"/>
      <c r="I48" s="705"/>
      <c r="J48" s="705"/>
      <c r="K48" s="705"/>
      <c r="L48" s="705"/>
      <c r="M48" s="705"/>
      <c r="N48" s="705"/>
      <c r="O48" s="705"/>
      <c r="P48" s="705"/>
      <c r="Q48" s="705"/>
      <c r="R48" s="705"/>
      <c r="S48" s="705"/>
      <c r="T48" s="705"/>
      <c r="U48" s="706"/>
    </row>
    <row r="49" spans="1:27" s="603" customFormat="1" ht="14.1" customHeight="1" x14ac:dyDescent="0.2">
      <c r="A49" s="704"/>
      <c r="B49" s="705"/>
      <c r="C49" s="705"/>
      <c r="D49" s="705"/>
      <c r="E49" s="705"/>
      <c r="F49" s="705"/>
      <c r="G49" s="705"/>
      <c r="H49" s="705"/>
      <c r="I49" s="705"/>
      <c r="J49" s="705"/>
      <c r="K49" s="705"/>
      <c r="L49" s="705"/>
      <c r="M49" s="705"/>
      <c r="N49" s="705"/>
      <c r="O49" s="705"/>
      <c r="P49" s="705"/>
      <c r="Q49" s="705"/>
      <c r="R49" s="705"/>
      <c r="S49" s="705"/>
      <c r="T49" s="705"/>
      <c r="U49" s="706"/>
    </row>
    <row r="50" spans="1:27" s="603" customFormat="1" ht="14.1" customHeight="1" x14ac:dyDescent="0.2">
      <c r="A50" s="704"/>
      <c r="B50" s="705"/>
      <c r="C50" s="705"/>
      <c r="D50" s="705"/>
      <c r="E50" s="705"/>
      <c r="F50" s="705"/>
      <c r="G50" s="705"/>
      <c r="H50" s="705"/>
      <c r="I50" s="705"/>
      <c r="J50" s="705"/>
      <c r="K50" s="705"/>
      <c r="L50" s="705"/>
      <c r="M50" s="705"/>
      <c r="N50" s="705"/>
      <c r="O50" s="705"/>
      <c r="P50" s="705"/>
      <c r="Q50" s="705"/>
      <c r="R50" s="705"/>
      <c r="S50" s="705"/>
      <c r="T50" s="705"/>
      <c r="U50" s="706"/>
    </row>
    <row r="51" spans="1:27" s="603" customFormat="1" ht="14.1" customHeight="1" x14ac:dyDescent="0.2">
      <c r="A51" s="704"/>
      <c r="B51" s="705"/>
      <c r="C51" s="705"/>
      <c r="D51" s="705"/>
      <c r="E51" s="705"/>
      <c r="F51" s="705"/>
      <c r="G51" s="705"/>
      <c r="H51" s="705"/>
      <c r="I51" s="705"/>
      <c r="J51" s="705"/>
      <c r="K51" s="705"/>
      <c r="L51" s="705"/>
      <c r="M51" s="705"/>
      <c r="N51" s="705"/>
      <c r="O51" s="705"/>
      <c r="P51" s="705"/>
      <c r="Q51" s="705"/>
      <c r="R51" s="705"/>
      <c r="S51" s="705"/>
      <c r="T51" s="705"/>
      <c r="U51" s="706"/>
      <c r="AA51" s="604"/>
    </row>
    <row r="52" spans="1:27" s="603" customFormat="1" ht="9.75" customHeight="1" x14ac:dyDescent="0.2">
      <c r="A52" s="605"/>
      <c r="B52" s="606"/>
      <c r="C52" s="606"/>
      <c r="D52" s="606"/>
      <c r="E52" s="606"/>
      <c r="F52" s="606" t="s">
        <v>41</v>
      </c>
      <c r="G52" s="606"/>
      <c r="H52" s="606">
        <v>1</v>
      </c>
      <c r="I52" s="606"/>
      <c r="J52" s="606"/>
      <c r="K52" s="607"/>
      <c r="L52" s="608"/>
      <c r="M52" s="606"/>
      <c r="N52" s="606"/>
      <c r="O52" s="606"/>
      <c r="P52" s="606"/>
      <c r="Q52" s="606"/>
      <c r="R52" s="606"/>
      <c r="S52" s="606"/>
      <c r="T52" s="606"/>
      <c r="U52" s="609"/>
    </row>
    <row r="53" spans="1:27" s="603" customFormat="1" ht="11.25" customHeight="1" x14ac:dyDescent="0.2">
      <c r="A53" s="605"/>
      <c r="B53" s="606"/>
      <c r="C53" s="606"/>
      <c r="D53" s="606"/>
      <c r="E53" s="606"/>
      <c r="F53" s="606" t="s">
        <v>42</v>
      </c>
      <c r="G53" s="606"/>
      <c r="H53" s="606">
        <v>2</v>
      </c>
      <c r="I53" s="606"/>
      <c r="J53" s="606"/>
      <c r="K53" s="610"/>
      <c r="L53" s="611"/>
      <c r="M53" s="606"/>
      <c r="N53" s="606"/>
      <c r="O53" s="606"/>
      <c r="P53" s="606"/>
      <c r="Q53" s="606"/>
      <c r="R53" s="606"/>
      <c r="S53" s="606"/>
      <c r="T53" s="606"/>
      <c r="U53" s="609"/>
    </row>
    <row r="54" spans="1:27" s="603" customFormat="1" ht="3" customHeight="1" thickBot="1" x14ac:dyDescent="0.25">
      <c r="A54" s="612"/>
      <c r="B54" s="613"/>
      <c r="C54" s="613"/>
      <c r="D54" s="613"/>
      <c r="E54" s="613"/>
      <c r="F54" s="613"/>
      <c r="G54" s="613"/>
      <c r="H54" s="613"/>
      <c r="I54" s="613"/>
      <c r="J54" s="613"/>
      <c r="K54" s="613"/>
      <c r="L54" s="613"/>
      <c r="M54" s="613"/>
      <c r="N54" s="613"/>
      <c r="O54" s="613"/>
      <c r="P54" s="613"/>
      <c r="Q54" s="613"/>
      <c r="R54" s="613"/>
      <c r="S54" s="613"/>
      <c r="T54" s="613"/>
      <c r="U54" s="614"/>
    </row>
    <row r="55" spans="1:27" s="516" customFormat="1" ht="14.1" customHeight="1" x14ac:dyDescent="0.25">
      <c r="A55" s="707" t="s">
        <v>374</v>
      </c>
      <c r="B55" s="708"/>
      <c r="C55" s="708"/>
      <c r="D55" s="708"/>
      <c r="E55" s="708"/>
      <c r="F55" s="708"/>
      <c r="G55" s="708"/>
      <c r="H55" s="708"/>
      <c r="I55" s="708"/>
      <c r="J55" s="708"/>
      <c r="K55" s="708"/>
      <c r="L55" s="708"/>
      <c r="M55" s="708"/>
      <c r="N55" s="708"/>
      <c r="O55" s="708"/>
      <c r="P55" s="708"/>
      <c r="Q55" s="708"/>
      <c r="R55" s="708"/>
      <c r="S55" s="708"/>
      <c r="T55" s="708"/>
      <c r="U55" s="709"/>
      <c r="V55" s="514"/>
      <c r="X55" s="545"/>
      <c r="Y55" s="545"/>
      <c r="Z55" s="514"/>
      <c r="AA55" s="514"/>
    </row>
    <row r="56" spans="1:27" s="516" customFormat="1" ht="3" customHeight="1" x14ac:dyDescent="0.25">
      <c r="A56" s="596"/>
      <c r="B56" s="571"/>
      <c r="C56" s="571"/>
      <c r="D56" s="571"/>
      <c r="E56" s="571"/>
      <c r="F56" s="571"/>
      <c r="G56" s="571"/>
      <c r="H56" s="571"/>
      <c r="I56" s="571"/>
      <c r="J56" s="571"/>
      <c r="K56" s="571"/>
      <c r="L56" s="571"/>
      <c r="M56" s="571"/>
      <c r="N56" s="571"/>
      <c r="O56" s="571"/>
      <c r="P56" s="571"/>
      <c r="Q56" s="571"/>
      <c r="R56" s="571"/>
      <c r="S56" s="571"/>
      <c r="T56" s="571"/>
      <c r="U56" s="615"/>
      <c r="V56" s="514"/>
      <c r="X56" s="545"/>
      <c r="Y56" s="545"/>
      <c r="Z56" s="514"/>
      <c r="AA56" s="514"/>
    </row>
    <row r="57" spans="1:27" s="516" customFormat="1" ht="14.1" customHeight="1" x14ac:dyDescent="0.25">
      <c r="A57" s="616"/>
      <c r="B57" s="617"/>
      <c r="C57" s="514"/>
      <c r="D57" s="514"/>
      <c r="E57" s="514"/>
      <c r="F57" s="514"/>
      <c r="G57" s="514"/>
      <c r="H57" s="577"/>
      <c r="I57" s="577"/>
      <c r="J57" s="514"/>
      <c r="K57" s="710" t="s">
        <v>31</v>
      </c>
      <c r="L57" s="711"/>
      <c r="M57" s="710" t="s">
        <v>32</v>
      </c>
      <c r="N57" s="711"/>
      <c r="O57" s="710" t="s">
        <v>29</v>
      </c>
      <c r="P57" s="712"/>
      <c r="Q57" s="712"/>
      <c r="R57" s="711"/>
      <c r="S57" s="514"/>
      <c r="T57" s="514"/>
      <c r="U57" s="518"/>
      <c r="V57" s="514"/>
      <c r="X57" s="545"/>
      <c r="Y57" s="545"/>
      <c r="Z57" s="514"/>
      <c r="AA57" s="514"/>
    </row>
    <row r="58" spans="1:27" s="516" customFormat="1" ht="20.100000000000001" customHeight="1" x14ac:dyDescent="0.25">
      <c r="A58" s="616" t="s">
        <v>375</v>
      </c>
      <c r="B58" s="617"/>
      <c r="C58" s="577"/>
      <c r="D58" s="577"/>
      <c r="E58" s="577"/>
      <c r="F58" s="577"/>
      <c r="G58" s="514" t="s">
        <v>354</v>
      </c>
      <c r="H58" s="515"/>
      <c r="I58" s="515"/>
      <c r="J58" s="514"/>
      <c r="K58" s="515"/>
      <c r="L58" s="515"/>
      <c r="M58" s="515"/>
      <c r="N58" s="515"/>
      <c r="O58" s="515"/>
      <c r="P58" s="515"/>
      <c r="Q58" s="515"/>
      <c r="R58" s="515"/>
      <c r="S58" s="514"/>
      <c r="T58" s="514"/>
      <c r="U58" s="518"/>
      <c r="V58" s="514"/>
      <c r="X58" s="514"/>
      <c r="Y58" s="514"/>
      <c r="Z58" s="514"/>
      <c r="AA58" s="514"/>
    </row>
    <row r="59" spans="1:27" s="516" customFormat="1" ht="18.75" customHeight="1" thickBot="1" x14ac:dyDescent="0.3">
      <c r="A59" s="593"/>
      <c r="B59" s="594"/>
      <c r="C59" s="594"/>
      <c r="D59" s="594"/>
      <c r="E59" s="594"/>
      <c r="F59" s="594"/>
      <c r="G59" s="594"/>
      <c r="H59" s="594"/>
      <c r="I59" s="594"/>
      <c r="J59" s="594"/>
      <c r="K59" s="594"/>
      <c r="L59" s="594"/>
      <c r="M59" s="594"/>
      <c r="N59" s="594"/>
      <c r="O59" s="594"/>
      <c r="P59" s="594"/>
      <c r="Q59" s="594"/>
      <c r="R59" s="594"/>
      <c r="S59" s="594"/>
      <c r="T59" s="713"/>
      <c r="U59" s="714"/>
      <c r="V59" s="571"/>
      <c r="X59" s="514"/>
      <c r="Y59" s="514"/>
      <c r="Z59" s="514"/>
      <c r="AA59" s="514"/>
    </row>
    <row r="60" spans="1:27" ht="3" customHeight="1" thickBot="1" x14ac:dyDescent="0.3">
      <c r="A60" s="593"/>
      <c r="B60" s="594"/>
      <c r="C60" s="594"/>
      <c r="D60" s="594"/>
      <c r="E60" s="594"/>
      <c r="F60" s="594"/>
      <c r="G60" s="594"/>
      <c r="H60" s="594"/>
      <c r="I60" s="594"/>
      <c r="J60" s="594"/>
      <c r="K60" s="594"/>
      <c r="L60" s="594"/>
      <c r="M60" s="594"/>
      <c r="N60" s="594"/>
      <c r="O60" s="594"/>
      <c r="P60" s="594"/>
      <c r="Q60" s="594"/>
      <c r="R60" s="594"/>
      <c r="S60" s="594"/>
      <c r="T60" s="594"/>
      <c r="U60" s="595"/>
      <c r="V60" s="503"/>
    </row>
    <row r="61" spans="1:27" ht="14.1" customHeight="1" x14ac:dyDescent="0.2">
      <c r="A61" s="682" t="s">
        <v>376</v>
      </c>
      <c r="B61" s="682"/>
      <c r="C61" s="682"/>
      <c r="D61" s="682"/>
      <c r="E61" s="682"/>
      <c r="F61" s="682"/>
      <c r="G61" s="682"/>
      <c r="H61" s="682"/>
      <c r="I61" s="682"/>
      <c r="J61" s="682"/>
      <c r="K61" s="682"/>
      <c r="L61" s="682"/>
      <c r="M61" s="682"/>
      <c r="N61" s="682"/>
      <c r="O61" s="682"/>
      <c r="P61" s="682"/>
      <c r="Q61" s="682"/>
      <c r="R61" s="682"/>
      <c r="S61" s="682"/>
      <c r="T61" s="682"/>
      <c r="U61" s="682"/>
      <c r="V61" s="503"/>
    </row>
    <row r="62" spans="1:27" ht="14.1" customHeight="1" x14ac:dyDescent="0.2">
      <c r="A62" s="683"/>
      <c r="B62" s="683"/>
      <c r="C62" s="683"/>
      <c r="D62" s="683"/>
      <c r="E62" s="683"/>
      <c r="F62" s="683"/>
      <c r="G62" s="683"/>
      <c r="H62" s="683"/>
      <c r="I62" s="683"/>
      <c r="J62" s="683"/>
      <c r="K62" s="683"/>
      <c r="L62" s="683"/>
      <c r="M62" s="683"/>
      <c r="N62" s="683"/>
      <c r="O62" s="683"/>
      <c r="P62" s="683"/>
      <c r="Q62" s="683"/>
      <c r="R62" s="683"/>
      <c r="S62" s="683"/>
      <c r="T62" s="683"/>
      <c r="U62" s="683"/>
    </row>
    <row r="63" spans="1:27" ht="14.1" customHeight="1" x14ac:dyDescent="0.2">
      <c r="A63" s="683"/>
      <c r="B63" s="683"/>
      <c r="C63" s="683"/>
      <c r="D63" s="683"/>
      <c r="E63" s="683"/>
      <c r="F63" s="683"/>
      <c r="G63" s="683"/>
      <c r="H63" s="683"/>
      <c r="I63" s="683"/>
      <c r="J63" s="683"/>
      <c r="K63" s="683"/>
      <c r="L63" s="683"/>
      <c r="M63" s="683"/>
      <c r="N63" s="683"/>
      <c r="O63" s="683"/>
      <c r="P63" s="683"/>
      <c r="Q63" s="683"/>
      <c r="R63" s="683"/>
      <c r="S63" s="683"/>
      <c r="T63" s="683"/>
      <c r="U63" s="683"/>
    </row>
    <row r="64" spans="1:27" ht="14.1" customHeight="1" x14ac:dyDescent="0.2">
      <c r="A64" s="683"/>
      <c r="B64" s="683"/>
      <c r="C64" s="683"/>
      <c r="D64" s="683"/>
      <c r="E64" s="683"/>
      <c r="F64" s="683"/>
      <c r="G64" s="683"/>
      <c r="H64" s="683"/>
      <c r="I64" s="683"/>
      <c r="J64" s="683"/>
      <c r="K64" s="683"/>
      <c r="L64" s="683"/>
      <c r="M64" s="683"/>
      <c r="N64" s="683"/>
      <c r="O64" s="683"/>
      <c r="P64" s="683"/>
      <c r="Q64" s="683"/>
      <c r="R64" s="683"/>
      <c r="S64" s="683"/>
      <c r="T64" s="683"/>
      <c r="U64" s="683"/>
    </row>
    <row r="65" spans="1:21" ht="14.1" customHeight="1" x14ac:dyDescent="0.2">
      <c r="A65" s="683"/>
      <c r="B65" s="683"/>
      <c r="C65" s="683"/>
      <c r="D65" s="683"/>
      <c r="E65" s="683"/>
      <c r="F65" s="683"/>
      <c r="G65" s="683"/>
      <c r="H65" s="683"/>
      <c r="I65" s="683"/>
      <c r="J65" s="683"/>
      <c r="K65" s="683"/>
      <c r="L65" s="683"/>
      <c r="M65" s="683"/>
      <c r="N65" s="683"/>
      <c r="O65" s="683"/>
      <c r="P65" s="683"/>
      <c r="Q65" s="683"/>
      <c r="R65" s="683"/>
      <c r="S65" s="683"/>
      <c r="T65" s="683"/>
      <c r="U65" s="683"/>
    </row>
    <row r="66" spans="1:21" ht="14.1" customHeight="1" x14ac:dyDescent="0.2">
      <c r="A66" s="683"/>
      <c r="B66" s="683"/>
      <c r="C66" s="683"/>
      <c r="D66" s="683"/>
      <c r="E66" s="683"/>
      <c r="F66" s="683"/>
      <c r="G66" s="683"/>
      <c r="H66" s="683"/>
      <c r="I66" s="683"/>
      <c r="J66" s="683"/>
      <c r="K66" s="683"/>
      <c r="L66" s="683"/>
      <c r="M66" s="683"/>
      <c r="N66" s="683"/>
      <c r="O66" s="683"/>
      <c r="P66" s="683"/>
      <c r="Q66" s="683"/>
      <c r="R66" s="683"/>
      <c r="S66" s="683"/>
      <c r="T66" s="683"/>
      <c r="U66" s="683"/>
    </row>
    <row r="67" spans="1:21" ht="14.1" customHeight="1" x14ac:dyDescent="0.2">
      <c r="A67" s="683"/>
      <c r="B67" s="683"/>
      <c r="C67" s="683"/>
      <c r="D67" s="683"/>
      <c r="E67" s="683"/>
      <c r="F67" s="683"/>
      <c r="G67" s="683"/>
      <c r="H67" s="683"/>
      <c r="I67" s="683"/>
      <c r="J67" s="683"/>
      <c r="K67" s="683"/>
      <c r="L67" s="683"/>
      <c r="M67" s="683"/>
      <c r="N67" s="683"/>
      <c r="O67" s="683"/>
      <c r="P67" s="683"/>
      <c r="Q67" s="683"/>
      <c r="R67" s="683"/>
      <c r="S67" s="683"/>
      <c r="T67" s="683"/>
      <c r="U67" s="683"/>
    </row>
    <row r="68" spans="1:21" ht="14.1" customHeight="1" x14ac:dyDescent="0.2">
      <c r="A68" s="683"/>
      <c r="B68" s="683"/>
      <c r="C68" s="683"/>
      <c r="D68" s="683"/>
      <c r="E68" s="683"/>
      <c r="F68" s="683"/>
      <c r="G68" s="683"/>
      <c r="H68" s="683"/>
      <c r="I68" s="683"/>
      <c r="J68" s="683"/>
      <c r="K68" s="683"/>
      <c r="L68" s="683"/>
      <c r="M68" s="683"/>
      <c r="N68" s="683"/>
      <c r="O68" s="683"/>
      <c r="P68" s="683"/>
      <c r="Q68" s="683"/>
      <c r="R68" s="683"/>
      <c r="S68" s="683"/>
      <c r="T68" s="683"/>
      <c r="U68" s="683"/>
    </row>
    <row r="69" spans="1:21" ht="14.1" customHeight="1" x14ac:dyDescent="0.2">
      <c r="A69" s="683"/>
      <c r="B69" s="683"/>
      <c r="C69" s="683"/>
      <c r="D69" s="683"/>
      <c r="E69" s="683"/>
      <c r="F69" s="683"/>
      <c r="G69" s="683"/>
      <c r="H69" s="683"/>
      <c r="I69" s="683"/>
      <c r="J69" s="683"/>
      <c r="K69" s="683"/>
      <c r="L69" s="683"/>
      <c r="M69" s="683"/>
      <c r="N69" s="683"/>
      <c r="O69" s="683"/>
      <c r="P69" s="683"/>
      <c r="Q69" s="683"/>
      <c r="R69" s="683"/>
      <c r="S69" s="683"/>
      <c r="T69" s="683"/>
      <c r="U69" s="683"/>
    </row>
    <row r="70" spans="1:21" ht="14.1" customHeight="1" x14ac:dyDescent="0.2">
      <c r="A70" s="683"/>
      <c r="B70" s="683"/>
      <c r="C70" s="683"/>
      <c r="D70" s="683"/>
      <c r="E70" s="683"/>
      <c r="F70" s="683"/>
      <c r="G70" s="683"/>
      <c r="H70" s="683"/>
      <c r="I70" s="683"/>
      <c r="J70" s="683"/>
      <c r="K70" s="683"/>
      <c r="L70" s="683"/>
      <c r="M70" s="683"/>
      <c r="N70" s="683"/>
      <c r="O70" s="683"/>
      <c r="P70" s="683"/>
      <c r="Q70" s="683"/>
      <c r="R70" s="683"/>
      <c r="S70" s="683"/>
      <c r="T70" s="683"/>
      <c r="U70" s="683"/>
    </row>
    <row r="71" spans="1:21" ht="14.1" customHeight="1" x14ac:dyDescent="0.2">
      <c r="A71" s="683"/>
      <c r="B71" s="683"/>
      <c r="C71" s="683"/>
      <c r="D71" s="683"/>
      <c r="E71" s="683"/>
      <c r="F71" s="683"/>
      <c r="G71" s="683"/>
      <c r="H71" s="683"/>
      <c r="I71" s="683"/>
      <c r="J71" s="683"/>
      <c r="K71" s="683"/>
      <c r="L71" s="683"/>
      <c r="M71" s="683"/>
      <c r="N71" s="683"/>
      <c r="O71" s="683"/>
      <c r="P71" s="683"/>
      <c r="Q71" s="683"/>
      <c r="R71" s="683"/>
      <c r="S71" s="683"/>
      <c r="T71" s="683"/>
      <c r="U71" s="683"/>
    </row>
    <row r="72" spans="1:21" ht="14.1" customHeight="1" x14ac:dyDescent="0.2">
      <c r="A72" s="683"/>
      <c r="B72" s="683"/>
      <c r="C72" s="683"/>
      <c r="D72" s="683"/>
      <c r="E72" s="683"/>
      <c r="F72" s="683"/>
      <c r="G72" s="683"/>
      <c r="H72" s="683"/>
      <c r="I72" s="683"/>
      <c r="J72" s="683"/>
      <c r="K72" s="683"/>
      <c r="L72" s="683"/>
      <c r="M72" s="683"/>
      <c r="N72" s="683"/>
      <c r="O72" s="683"/>
      <c r="P72" s="683"/>
      <c r="Q72" s="683"/>
      <c r="R72" s="683"/>
      <c r="S72" s="683"/>
      <c r="T72" s="683"/>
      <c r="U72" s="683"/>
    </row>
    <row r="73" spans="1:21" ht="14.1" customHeight="1" x14ac:dyDescent="0.2">
      <c r="A73" s="683"/>
      <c r="B73" s="683"/>
      <c r="C73" s="683"/>
      <c r="D73" s="683"/>
      <c r="E73" s="683"/>
      <c r="F73" s="683"/>
      <c r="G73" s="683"/>
      <c r="H73" s="683"/>
      <c r="I73" s="683"/>
      <c r="J73" s="683"/>
      <c r="K73" s="683"/>
      <c r="L73" s="683"/>
      <c r="M73" s="683"/>
      <c r="N73" s="683"/>
      <c r="O73" s="683"/>
      <c r="P73" s="683"/>
      <c r="Q73" s="683"/>
      <c r="R73" s="683"/>
      <c r="S73" s="683"/>
      <c r="T73" s="683"/>
      <c r="U73" s="683"/>
    </row>
    <row r="74" spans="1:21" ht="14.1" customHeight="1" x14ac:dyDescent="0.2">
      <c r="A74" s="683"/>
      <c r="B74" s="683"/>
      <c r="C74" s="683"/>
      <c r="D74" s="683"/>
      <c r="E74" s="683"/>
      <c r="F74" s="683"/>
      <c r="G74" s="683"/>
      <c r="H74" s="683"/>
      <c r="I74" s="683"/>
      <c r="J74" s="683"/>
      <c r="K74" s="683"/>
      <c r="L74" s="683"/>
      <c r="M74" s="683"/>
      <c r="N74" s="683"/>
      <c r="O74" s="683"/>
      <c r="P74" s="683"/>
      <c r="Q74" s="683"/>
      <c r="R74" s="683"/>
      <c r="S74" s="683"/>
      <c r="T74" s="683"/>
      <c r="U74" s="683"/>
    </row>
    <row r="75" spans="1:21" ht="14.1" customHeight="1" x14ac:dyDescent="0.2">
      <c r="A75" s="683"/>
      <c r="B75" s="683"/>
      <c r="C75" s="683"/>
      <c r="D75" s="683"/>
      <c r="E75" s="683"/>
      <c r="F75" s="683"/>
      <c r="G75" s="683"/>
      <c r="H75" s="683"/>
      <c r="I75" s="683"/>
      <c r="J75" s="683"/>
      <c r="K75" s="683"/>
      <c r="L75" s="683"/>
      <c r="M75" s="683"/>
      <c r="N75" s="683"/>
      <c r="O75" s="683"/>
      <c r="P75" s="683"/>
      <c r="Q75" s="683"/>
      <c r="R75" s="683"/>
      <c r="S75" s="683"/>
      <c r="T75" s="683"/>
      <c r="U75" s="683"/>
    </row>
    <row r="76" spans="1:21" ht="14.1" customHeight="1" x14ac:dyDescent="0.2">
      <c r="A76" s="683"/>
      <c r="B76" s="683"/>
      <c r="C76" s="683"/>
      <c r="D76" s="683"/>
      <c r="E76" s="683"/>
      <c r="F76" s="683"/>
      <c r="G76" s="683"/>
      <c r="H76" s="683"/>
      <c r="I76" s="683"/>
      <c r="J76" s="683"/>
      <c r="K76" s="683"/>
      <c r="L76" s="683"/>
      <c r="M76" s="683"/>
      <c r="N76" s="683"/>
      <c r="O76" s="683"/>
      <c r="P76" s="683"/>
      <c r="Q76" s="683"/>
      <c r="R76" s="683"/>
      <c r="S76" s="683"/>
      <c r="T76" s="683"/>
      <c r="U76" s="683"/>
    </row>
    <row r="77" spans="1:21" ht="14.1" customHeight="1" x14ac:dyDescent="0.2">
      <c r="A77" s="683"/>
      <c r="B77" s="683"/>
      <c r="C77" s="683"/>
      <c r="D77" s="683"/>
      <c r="E77" s="683"/>
      <c r="F77" s="683"/>
      <c r="G77" s="683"/>
      <c r="H77" s="683"/>
      <c r="I77" s="683"/>
      <c r="J77" s="683"/>
      <c r="K77" s="683"/>
      <c r="L77" s="683"/>
      <c r="M77" s="683"/>
      <c r="N77" s="683"/>
      <c r="O77" s="683"/>
      <c r="P77" s="683"/>
      <c r="Q77" s="683"/>
      <c r="R77" s="683"/>
      <c r="S77" s="683"/>
      <c r="T77" s="683"/>
      <c r="U77" s="683"/>
    </row>
    <row r="78" spans="1:21" ht="14.1" customHeight="1" x14ac:dyDescent="0.2">
      <c r="A78" s="683"/>
      <c r="B78" s="683"/>
      <c r="C78" s="683"/>
      <c r="D78" s="683"/>
      <c r="E78" s="683"/>
      <c r="F78" s="683"/>
      <c r="G78" s="683"/>
      <c r="H78" s="683"/>
      <c r="I78" s="683"/>
      <c r="J78" s="683"/>
      <c r="K78" s="683"/>
      <c r="L78" s="683"/>
      <c r="M78" s="683"/>
      <c r="N78" s="683"/>
      <c r="O78" s="683"/>
      <c r="P78" s="683"/>
      <c r="Q78" s="683"/>
      <c r="R78" s="683"/>
      <c r="S78" s="683"/>
      <c r="T78" s="683"/>
      <c r="U78" s="683"/>
    </row>
    <row r="79" spans="1:21" ht="14.1" customHeight="1" x14ac:dyDescent="0.2">
      <c r="A79" s="683"/>
      <c r="B79" s="683"/>
      <c r="C79" s="683"/>
      <c r="D79" s="683"/>
      <c r="E79" s="683"/>
      <c r="F79" s="683"/>
      <c r="G79" s="683"/>
      <c r="H79" s="683"/>
      <c r="I79" s="683"/>
      <c r="J79" s="683"/>
      <c r="K79" s="683"/>
      <c r="L79" s="683"/>
      <c r="M79" s="683"/>
      <c r="N79" s="683"/>
      <c r="O79" s="683"/>
      <c r="P79" s="683"/>
      <c r="Q79" s="683"/>
      <c r="R79" s="683"/>
      <c r="S79" s="683"/>
      <c r="T79" s="683"/>
      <c r="U79" s="683"/>
    </row>
    <row r="80" spans="1:21" ht="14.1" customHeight="1" x14ac:dyDescent="0.2">
      <c r="A80" s="683"/>
      <c r="B80" s="683"/>
      <c r="C80" s="683"/>
      <c r="D80" s="683"/>
      <c r="E80" s="683"/>
      <c r="F80" s="683"/>
      <c r="G80" s="683"/>
      <c r="H80" s="683"/>
      <c r="I80" s="683"/>
      <c r="J80" s="683"/>
      <c r="K80" s="683"/>
      <c r="L80" s="683"/>
      <c r="M80" s="683"/>
      <c r="N80" s="683"/>
      <c r="O80" s="683"/>
      <c r="P80" s="683"/>
      <c r="Q80" s="683"/>
      <c r="R80" s="683"/>
      <c r="S80" s="683"/>
      <c r="T80" s="683"/>
      <c r="U80" s="683"/>
    </row>
    <row r="81" spans="1:21" ht="14.1" customHeight="1" x14ac:dyDescent="0.2">
      <c r="A81" s="683"/>
      <c r="B81" s="683"/>
      <c r="C81" s="683"/>
      <c r="D81" s="683"/>
      <c r="E81" s="683"/>
      <c r="F81" s="683"/>
      <c r="G81" s="683"/>
      <c r="H81" s="683"/>
      <c r="I81" s="683"/>
      <c r="J81" s="683"/>
      <c r="K81" s="683"/>
      <c r="L81" s="683"/>
      <c r="M81" s="683"/>
      <c r="N81" s="683"/>
      <c r="O81" s="683"/>
      <c r="P81" s="683"/>
      <c r="Q81" s="683"/>
      <c r="R81" s="683"/>
      <c r="S81" s="683"/>
      <c r="T81" s="683"/>
      <c r="U81" s="683"/>
    </row>
    <row r="82" spans="1:21" ht="14.1" customHeight="1" x14ac:dyDescent="0.2">
      <c r="A82" s="683"/>
      <c r="B82" s="683"/>
      <c r="C82" s="683"/>
      <c r="D82" s="683"/>
      <c r="E82" s="683"/>
      <c r="F82" s="683"/>
      <c r="G82" s="683"/>
      <c r="H82" s="683"/>
      <c r="I82" s="683"/>
      <c r="J82" s="683"/>
      <c r="K82" s="683"/>
      <c r="L82" s="683"/>
      <c r="M82" s="683"/>
      <c r="N82" s="683"/>
      <c r="O82" s="683"/>
      <c r="P82" s="683"/>
      <c r="Q82" s="683"/>
      <c r="R82" s="683"/>
      <c r="S82" s="683"/>
      <c r="T82" s="683"/>
      <c r="U82" s="683"/>
    </row>
    <row r="83" spans="1:21" ht="14.1" customHeight="1" x14ac:dyDescent="0.2">
      <c r="A83" s="683"/>
      <c r="B83" s="683"/>
      <c r="C83" s="683"/>
      <c r="D83" s="683"/>
      <c r="E83" s="683"/>
      <c r="F83" s="683"/>
      <c r="G83" s="683"/>
      <c r="H83" s="683"/>
      <c r="I83" s="683"/>
      <c r="J83" s="683"/>
      <c r="K83" s="683"/>
      <c r="L83" s="683"/>
      <c r="M83" s="683"/>
      <c r="N83" s="683"/>
      <c r="O83" s="683"/>
      <c r="P83" s="683"/>
      <c r="Q83" s="683"/>
      <c r="R83" s="683"/>
      <c r="S83" s="683"/>
      <c r="T83" s="683"/>
      <c r="U83" s="683"/>
    </row>
    <row r="84" spans="1:21" ht="14.1" customHeight="1" x14ac:dyDescent="0.2">
      <c r="A84" s="683"/>
      <c r="B84" s="683"/>
      <c r="C84" s="683"/>
      <c r="D84" s="683"/>
      <c r="E84" s="683"/>
      <c r="F84" s="683"/>
      <c r="G84" s="683"/>
      <c r="H84" s="683"/>
      <c r="I84" s="683"/>
      <c r="J84" s="683"/>
      <c r="K84" s="683"/>
      <c r="L84" s="683"/>
      <c r="M84" s="683"/>
      <c r="N84" s="683"/>
      <c r="O84" s="683"/>
      <c r="P84" s="683"/>
      <c r="Q84" s="683"/>
      <c r="R84" s="683"/>
      <c r="S84" s="683"/>
      <c r="T84" s="683"/>
      <c r="U84" s="683"/>
    </row>
    <row r="85" spans="1:21" ht="14.1" customHeight="1" x14ac:dyDescent="0.2">
      <c r="A85" s="683"/>
      <c r="B85" s="683"/>
      <c r="C85" s="683"/>
      <c r="D85" s="683"/>
      <c r="E85" s="683"/>
      <c r="F85" s="683"/>
      <c r="G85" s="683"/>
      <c r="H85" s="683"/>
      <c r="I85" s="683"/>
      <c r="J85" s="683"/>
      <c r="K85" s="683"/>
      <c r="L85" s="683"/>
      <c r="M85" s="683"/>
      <c r="N85" s="683"/>
      <c r="O85" s="683"/>
      <c r="P85" s="683"/>
      <c r="Q85" s="683"/>
      <c r="R85" s="683"/>
      <c r="S85" s="683"/>
      <c r="T85" s="683"/>
      <c r="U85" s="683"/>
    </row>
    <row r="86" spans="1:21" ht="14.1" customHeight="1" x14ac:dyDescent="0.2">
      <c r="A86" s="683"/>
      <c r="B86" s="683"/>
      <c r="C86" s="683"/>
      <c r="D86" s="683"/>
      <c r="E86" s="683"/>
      <c r="F86" s="683"/>
      <c r="G86" s="683"/>
      <c r="H86" s="683"/>
      <c r="I86" s="683"/>
      <c r="J86" s="683"/>
      <c r="K86" s="683"/>
      <c r="L86" s="683"/>
      <c r="M86" s="683"/>
      <c r="N86" s="683"/>
      <c r="O86" s="683"/>
      <c r="P86" s="683"/>
      <c r="Q86" s="683"/>
      <c r="R86" s="683"/>
      <c r="S86" s="683"/>
      <c r="T86" s="683"/>
      <c r="U86" s="683"/>
    </row>
    <row r="87" spans="1:21" ht="14.1" customHeight="1" x14ac:dyDescent="0.2">
      <c r="A87" s="683"/>
      <c r="B87" s="683"/>
      <c r="C87" s="683"/>
      <c r="D87" s="683"/>
      <c r="E87" s="683"/>
      <c r="F87" s="683"/>
      <c r="G87" s="683"/>
      <c r="H87" s="683"/>
      <c r="I87" s="683"/>
      <c r="J87" s="683"/>
      <c r="K87" s="683"/>
      <c r="L87" s="683"/>
      <c r="M87" s="683"/>
      <c r="N87" s="683"/>
      <c r="O87" s="683"/>
      <c r="P87" s="683"/>
      <c r="Q87" s="683"/>
      <c r="R87" s="683"/>
      <c r="S87" s="683"/>
      <c r="T87" s="683"/>
      <c r="U87" s="683"/>
    </row>
    <row r="88" spans="1:21" ht="14.1" customHeight="1" x14ac:dyDescent="0.2">
      <c r="A88" s="683"/>
      <c r="B88" s="683"/>
      <c r="C88" s="683"/>
      <c r="D88" s="683"/>
      <c r="E88" s="683"/>
      <c r="F88" s="683"/>
      <c r="G88" s="683"/>
      <c r="H88" s="683"/>
      <c r="I88" s="683"/>
      <c r="J88" s="683"/>
      <c r="K88" s="683"/>
      <c r="L88" s="683"/>
      <c r="M88" s="683"/>
      <c r="N88" s="683"/>
      <c r="O88" s="683"/>
      <c r="P88" s="683"/>
      <c r="Q88" s="683"/>
      <c r="R88" s="683"/>
      <c r="S88" s="683"/>
      <c r="T88" s="683"/>
      <c r="U88" s="683"/>
    </row>
    <row r="89" spans="1:21" ht="14.1" customHeight="1" x14ac:dyDescent="0.2">
      <c r="A89" s="683"/>
      <c r="B89" s="683"/>
      <c r="C89" s="683"/>
      <c r="D89" s="683"/>
      <c r="E89" s="683"/>
      <c r="F89" s="683"/>
      <c r="G89" s="683"/>
      <c r="H89" s="683"/>
      <c r="I89" s="683"/>
      <c r="J89" s="683"/>
      <c r="K89" s="683"/>
      <c r="L89" s="683"/>
      <c r="M89" s="683"/>
      <c r="N89" s="683"/>
      <c r="O89" s="683"/>
      <c r="P89" s="683"/>
      <c r="Q89" s="683"/>
      <c r="R89" s="683"/>
      <c r="S89" s="683"/>
      <c r="T89" s="683"/>
      <c r="U89" s="683"/>
    </row>
    <row r="90" spans="1:21" ht="14.1" customHeight="1" x14ac:dyDescent="0.2">
      <c r="A90" s="683"/>
      <c r="B90" s="683"/>
      <c r="C90" s="683"/>
      <c r="D90" s="683"/>
      <c r="E90" s="683"/>
      <c r="F90" s="683"/>
      <c r="G90" s="683"/>
      <c r="H90" s="683"/>
      <c r="I90" s="683"/>
      <c r="J90" s="683"/>
      <c r="K90" s="683"/>
      <c r="L90" s="683"/>
      <c r="M90" s="683"/>
      <c r="N90" s="683"/>
      <c r="O90" s="683"/>
      <c r="P90" s="683"/>
      <c r="Q90" s="683"/>
      <c r="R90" s="683"/>
      <c r="S90" s="683"/>
      <c r="T90" s="683"/>
      <c r="U90" s="683"/>
    </row>
    <row r="91" spans="1:21" ht="14.1" customHeight="1" x14ac:dyDescent="0.2">
      <c r="A91" s="683"/>
      <c r="B91" s="683"/>
      <c r="C91" s="683"/>
      <c r="D91" s="683"/>
      <c r="E91" s="683"/>
      <c r="F91" s="683"/>
      <c r="G91" s="683"/>
      <c r="H91" s="683"/>
      <c r="I91" s="683"/>
      <c r="J91" s="683"/>
      <c r="K91" s="683"/>
      <c r="L91" s="683"/>
      <c r="M91" s="683"/>
      <c r="N91" s="683"/>
      <c r="O91" s="683"/>
      <c r="P91" s="683"/>
      <c r="Q91" s="683"/>
      <c r="R91" s="683"/>
      <c r="S91" s="683"/>
      <c r="T91" s="683"/>
      <c r="U91" s="683"/>
    </row>
    <row r="92" spans="1:21" ht="14.1" customHeight="1" x14ac:dyDescent="0.2">
      <c r="A92" s="683"/>
      <c r="B92" s="683"/>
      <c r="C92" s="683"/>
      <c r="D92" s="683"/>
      <c r="E92" s="683"/>
      <c r="F92" s="683"/>
      <c r="G92" s="683"/>
      <c r="H92" s="683"/>
      <c r="I92" s="683"/>
      <c r="J92" s="683"/>
      <c r="K92" s="683"/>
      <c r="L92" s="683"/>
      <c r="M92" s="683"/>
      <c r="N92" s="683"/>
      <c r="O92" s="683"/>
      <c r="P92" s="683"/>
      <c r="Q92" s="683"/>
      <c r="R92" s="683"/>
      <c r="S92" s="683"/>
      <c r="T92" s="683"/>
      <c r="U92" s="683"/>
    </row>
    <row r="93" spans="1:21" ht="14.1" customHeight="1" x14ac:dyDescent="0.2">
      <c r="A93" s="683"/>
      <c r="B93" s="683"/>
      <c r="C93" s="683"/>
      <c r="D93" s="683"/>
      <c r="E93" s="683"/>
      <c r="F93" s="683"/>
      <c r="G93" s="683"/>
      <c r="H93" s="683"/>
      <c r="I93" s="683"/>
      <c r="J93" s="683"/>
      <c r="K93" s="683"/>
      <c r="L93" s="683"/>
      <c r="M93" s="683"/>
      <c r="N93" s="683"/>
      <c r="O93" s="683"/>
      <c r="P93" s="683"/>
      <c r="Q93" s="683"/>
      <c r="R93" s="683"/>
      <c r="S93" s="683"/>
      <c r="T93" s="683"/>
      <c r="U93" s="683"/>
    </row>
    <row r="94" spans="1:21" ht="14.1" customHeight="1" x14ac:dyDescent="0.2">
      <c r="A94" s="683"/>
      <c r="B94" s="683"/>
      <c r="C94" s="683"/>
      <c r="D94" s="683"/>
      <c r="E94" s="683"/>
      <c r="F94" s="683"/>
      <c r="G94" s="683"/>
      <c r="H94" s="683"/>
      <c r="I94" s="683"/>
      <c r="J94" s="683"/>
      <c r="K94" s="683"/>
      <c r="L94" s="683"/>
      <c r="M94" s="683"/>
      <c r="N94" s="683"/>
      <c r="O94" s="683"/>
      <c r="P94" s="683"/>
      <c r="Q94" s="683"/>
      <c r="R94" s="683"/>
      <c r="S94" s="683"/>
      <c r="T94" s="683"/>
      <c r="U94" s="683"/>
    </row>
    <row r="95" spans="1:21" ht="14.1" customHeight="1" x14ac:dyDescent="0.2">
      <c r="A95" s="683"/>
      <c r="B95" s="683"/>
      <c r="C95" s="683"/>
      <c r="D95" s="683"/>
      <c r="E95" s="683"/>
      <c r="F95" s="683"/>
      <c r="G95" s="683"/>
      <c r="H95" s="683"/>
      <c r="I95" s="683"/>
      <c r="J95" s="683"/>
      <c r="K95" s="683"/>
      <c r="L95" s="683"/>
      <c r="M95" s="683"/>
      <c r="N95" s="683"/>
      <c r="O95" s="683"/>
      <c r="P95" s="683"/>
      <c r="Q95" s="683"/>
      <c r="R95" s="683"/>
      <c r="S95" s="683"/>
      <c r="T95" s="683"/>
      <c r="U95" s="683"/>
    </row>
    <row r="96" spans="1:21" ht="14.1" customHeight="1" x14ac:dyDescent="0.2">
      <c r="A96" s="683"/>
      <c r="B96" s="683"/>
      <c r="C96" s="683"/>
      <c r="D96" s="683"/>
      <c r="E96" s="683"/>
      <c r="F96" s="683"/>
      <c r="G96" s="683"/>
      <c r="H96" s="683"/>
      <c r="I96" s="683"/>
      <c r="J96" s="683"/>
      <c r="K96" s="683"/>
      <c r="L96" s="683"/>
      <c r="M96" s="683"/>
      <c r="N96" s="683"/>
      <c r="O96" s="683"/>
      <c r="P96" s="683"/>
      <c r="Q96" s="683"/>
      <c r="R96" s="683"/>
      <c r="S96" s="683"/>
      <c r="T96" s="683"/>
      <c r="U96" s="683"/>
    </row>
    <row r="97" spans="1:21" ht="14.1" customHeight="1" x14ac:dyDescent="0.2">
      <c r="A97" s="683"/>
      <c r="B97" s="683"/>
      <c r="C97" s="683"/>
      <c r="D97" s="683"/>
      <c r="E97" s="683"/>
      <c r="F97" s="683"/>
      <c r="G97" s="683"/>
      <c r="H97" s="683"/>
      <c r="I97" s="683"/>
      <c r="J97" s="683"/>
      <c r="K97" s="683"/>
      <c r="L97" s="683"/>
      <c r="M97" s="683"/>
      <c r="N97" s="683"/>
      <c r="O97" s="683"/>
      <c r="P97" s="683"/>
      <c r="Q97" s="683"/>
      <c r="R97" s="683"/>
      <c r="S97" s="683"/>
      <c r="T97" s="683"/>
      <c r="U97" s="683"/>
    </row>
    <row r="98" spans="1:21" ht="14.1" customHeight="1" x14ac:dyDescent="0.2">
      <c r="A98" s="683"/>
      <c r="B98" s="683"/>
      <c r="C98" s="683"/>
      <c r="D98" s="683"/>
      <c r="E98" s="683"/>
      <c r="F98" s="683"/>
      <c r="G98" s="683"/>
      <c r="H98" s="683"/>
      <c r="I98" s="683"/>
      <c r="J98" s="683"/>
      <c r="K98" s="683"/>
      <c r="L98" s="683"/>
      <c r="M98" s="683"/>
      <c r="N98" s="683"/>
      <c r="O98" s="683"/>
      <c r="P98" s="683"/>
      <c r="Q98" s="683"/>
      <c r="R98" s="683"/>
      <c r="S98" s="683"/>
      <c r="T98" s="683"/>
      <c r="U98" s="683"/>
    </row>
    <row r="99" spans="1:21" ht="14.1" customHeight="1" x14ac:dyDescent="0.2">
      <c r="A99" s="683"/>
      <c r="B99" s="683"/>
      <c r="C99" s="683"/>
      <c r="D99" s="683"/>
      <c r="E99" s="683"/>
      <c r="F99" s="683"/>
      <c r="G99" s="683"/>
      <c r="H99" s="683"/>
      <c r="I99" s="683"/>
      <c r="J99" s="683"/>
      <c r="K99" s="683"/>
      <c r="L99" s="683"/>
      <c r="M99" s="683"/>
      <c r="N99" s="683"/>
      <c r="O99" s="683"/>
      <c r="P99" s="683"/>
      <c r="Q99" s="683"/>
      <c r="R99" s="683"/>
      <c r="S99" s="683"/>
      <c r="T99" s="683"/>
      <c r="U99" s="683"/>
    </row>
    <row r="100" spans="1:21" ht="14.1" customHeight="1" x14ac:dyDescent="0.2">
      <c r="A100" s="683"/>
      <c r="B100" s="683"/>
      <c r="C100" s="683"/>
      <c r="D100" s="683"/>
      <c r="E100" s="683"/>
      <c r="F100" s="683"/>
      <c r="G100" s="683"/>
      <c r="H100" s="683"/>
      <c r="I100" s="683"/>
      <c r="J100" s="683"/>
      <c r="K100" s="683"/>
      <c r="L100" s="683"/>
      <c r="M100" s="683"/>
      <c r="N100" s="683"/>
      <c r="O100" s="683"/>
      <c r="P100" s="683"/>
      <c r="Q100" s="683"/>
      <c r="R100" s="683"/>
      <c r="S100" s="683"/>
      <c r="T100" s="683"/>
      <c r="U100" s="683"/>
    </row>
    <row r="101" spans="1:21" ht="14.1" customHeight="1" x14ac:dyDescent="0.2">
      <c r="A101" s="683"/>
      <c r="B101" s="683"/>
      <c r="C101" s="683"/>
      <c r="D101" s="683"/>
      <c r="E101" s="683"/>
      <c r="F101" s="683"/>
      <c r="G101" s="683"/>
      <c r="H101" s="683"/>
      <c r="I101" s="683"/>
      <c r="J101" s="683"/>
      <c r="K101" s="683"/>
      <c r="L101" s="683"/>
      <c r="M101" s="683"/>
      <c r="N101" s="683"/>
      <c r="O101" s="683"/>
      <c r="P101" s="683"/>
      <c r="Q101" s="683"/>
      <c r="R101" s="683"/>
      <c r="S101" s="683"/>
      <c r="T101" s="683"/>
      <c r="U101" s="683"/>
    </row>
    <row r="102" spans="1:21" ht="14.1" customHeight="1" x14ac:dyDescent="0.2">
      <c r="A102" s="683"/>
      <c r="B102" s="683"/>
      <c r="C102" s="683"/>
      <c r="D102" s="683"/>
      <c r="E102" s="683"/>
      <c r="F102" s="683"/>
      <c r="G102" s="683"/>
      <c r="H102" s="683"/>
      <c r="I102" s="683"/>
      <c r="J102" s="683"/>
      <c r="K102" s="683"/>
      <c r="L102" s="683"/>
      <c r="M102" s="683"/>
      <c r="N102" s="683"/>
      <c r="O102" s="683"/>
      <c r="P102" s="683"/>
      <c r="Q102" s="683"/>
      <c r="R102" s="683"/>
      <c r="S102" s="683"/>
      <c r="T102" s="683"/>
      <c r="U102" s="683"/>
    </row>
    <row r="103" spans="1:21" ht="14.1" customHeight="1" x14ac:dyDescent="0.2">
      <c r="A103" s="683"/>
      <c r="B103" s="683"/>
      <c r="C103" s="683"/>
      <c r="D103" s="683"/>
      <c r="E103" s="683"/>
      <c r="F103" s="683"/>
      <c r="G103" s="683"/>
      <c r="H103" s="683"/>
      <c r="I103" s="683"/>
      <c r="J103" s="683"/>
      <c r="K103" s="683"/>
      <c r="L103" s="683"/>
      <c r="M103" s="683"/>
      <c r="N103" s="683"/>
      <c r="O103" s="683"/>
      <c r="P103" s="683"/>
      <c r="Q103" s="683"/>
      <c r="R103" s="683"/>
      <c r="S103" s="683"/>
      <c r="T103" s="683"/>
      <c r="U103" s="683"/>
    </row>
    <row r="104" spans="1:21" ht="14.1" customHeight="1" x14ac:dyDescent="0.2">
      <c r="A104" s="683"/>
      <c r="B104" s="683"/>
      <c r="C104" s="683"/>
      <c r="D104" s="683"/>
      <c r="E104" s="683"/>
      <c r="F104" s="683"/>
      <c r="G104" s="683"/>
      <c r="H104" s="683"/>
      <c r="I104" s="683"/>
      <c r="J104" s="683"/>
      <c r="K104" s="683"/>
      <c r="L104" s="683"/>
      <c r="M104" s="683"/>
      <c r="N104" s="683"/>
      <c r="O104" s="683"/>
      <c r="P104" s="683"/>
      <c r="Q104" s="683"/>
      <c r="R104" s="683"/>
      <c r="S104" s="683"/>
      <c r="T104" s="683"/>
      <c r="U104" s="683"/>
    </row>
    <row r="105" spans="1:21" ht="14.1" customHeight="1" x14ac:dyDescent="0.2">
      <c r="A105" s="683"/>
      <c r="B105" s="683"/>
      <c r="C105" s="683"/>
      <c r="D105" s="683"/>
      <c r="E105" s="683"/>
      <c r="F105" s="683"/>
      <c r="G105" s="683"/>
      <c r="H105" s="683"/>
      <c r="I105" s="683"/>
      <c r="J105" s="683"/>
      <c r="K105" s="683"/>
      <c r="L105" s="683"/>
      <c r="M105" s="683"/>
      <c r="N105" s="683"/>
      <c r="O105" s="683"/>
      <c r="P105" s="683"/>
      <c r="Q105" s="683"/>
      <c r="R105" s="683"/>
      <c r="S105" s="683"/>
      <c r="T105" s="683"/>
      <c r="U105" s="683"/>
    </row>
    <row r="106" spans="1:21" ht="14.1" customHeight="1" x14ac:dyDescent="0.2">
      <c r="A106" s="683"/>
      <c r="B106" s="683"/>
      <c r="C106" s="683"/>
      <c r="D106" s="683"/>
      <c r="E106" s="683"/>
      <c r="F106" s="683"/>
      <c r="G106" s="683"/>
      <c r="H106" s="683"/>
      <c r="I106" s="683"/>
      <c r="J106" s="683"/>
      <c r="K106" s="683"/>
      <c r="L106" s="683"/>
      <c r="M106" s="683"/>
      <c r="N106" s="683"/>
      <c r="O106" s="683"/>
      <c r="P106" s="683"/>
      <c r="Q106" s="683"/>
      <c r="R106" s="683"/>
      <c r="S106" s="683"/>
      <c r="T106" s="683"/>
      <c r="U106" s="683"/>
    </row>
    <row r="107" spans="1:21" ht="14.1" customHeight="1" x14ac:dyDescent="0.2">
      <c r="A107" s="683"/>
      <c r="B107" s="683"/>
      <c r="C107" s="683"/>
      <c r="D107" s="683"/>
      <c r="E107" s="683"/>
      <c r="F107" s="683"/>
      <c r="G107" s="683"/>
      <c r="H107" s="683"/>
      <c r="I107" s="683"/>
      <c r="J107" s="683"/>
      <c r="K107" s="683"/>
      <c r="L107" s="683"/>
      <c r="M107" s="683"/>
      <c r="N107" s="683"/>
      <c r="O107" s="683"/>
      <c r="P107" s="683"/>
      <c r="Q107" s="683"/>
      <c r="R107" s="683"/>
      <c r="S107" s="683"/>
      <c r="T107" s="683"/>
      <c r="U107" s="683"/>
    </row>
    <row r="108" spans="1:21" ht="14.1" customHeight="1" x14ac:dyDescent="0.2"/>
    <row r="109" spans="1:21" ht="14.1" customHeight="1" x14ac:dyDescent="0.2"/>
    <row r="110" spans="1:21" ht="14.1" customHeight="1" x14ac:dyDescent="0.2"/>
    <row r="111" spans="1:21" ht="14.1" customHeight="1" x14ac:dyDescent="0.2"/>
    <row r="112" spans="1:21" ht="14.1" customHeight="1" x14ac:dyDescent="0.2"/>
    <row r="113" ht="14.1" customHeight="1" x14ac:dyDescent="0.2"/>
    <row r="114" ht="14.1" customHeight="1" x14ac:dyDescent="0.2"/>
    <row r="115" ht="14.1" customHeight="1" x14ac:dyDescent="0.2"/>
    <row r="116" ht="14.1" customHeight="1" x14ac:dyDescent="0.2"/>
    <row r="117" ht="14.1" customHeight="1" x14ac:dyDescent="0.2"/>
  </sheetData>
  <mergeCells count="37">
    <mergeCell ref="A3:M3"/>
    <mergeCell ref="R3:U3"/>
    <mergeCell ref="A1:M1"/>
    <mergeCell ref="O1:U1"/>
    <mergeCell ref="A2:M2"/>
    <mergeCell ref="O2:Q2"/>
    <mergeCell ref="R2:U2"/>
    <mergeCell ref="A5:U5"/>
    <mergeCell ref="A6:U6"/>
    <mergeCell ref="A8:U8"/>
    <mergeCell ref="B15:Q15"/>
    <mergeCell ref="A25:S25"/>
    <mergeCell ref="T25:U25"/>
    <mergeCell ref="A38:U38"/>
    <mergeCell ref="C29:D29"/>
    <mergeCell ref="E29:F29"/>
    <mergeCell ref="G29:J29"/>
    <mergeCell ref="C32:D32"/>
    <mergeCell ref="E32:F32"/>
    <mergeCell ref="G32:J32"/>
    <mergeCell ref="N33:T33"/>
    <mergeCell ref="N34:T34"/>
    <mergeCell ref="C35:D35"/>
    <mergeCell ref="E35:F35"/>
    <mergeCell ref="G35:J35"/>
    <mergeCell ref="A61:U107"/>
    <mergeCell ref="A40:C41"/>
    <mergeCell ref="D40:E41"/>
    <mergeCell ref="A43:C44"/>
    <mergeCell ref="D43:E44"/>
    <mergeCell ref="A46:U46"/>
    <mergeCell ref="A47:U51"/>
    <mergeCell ref="A55:U55"/>
    <mergeCell ref="K57:L57"/>
    <mergeCell ref="M57:N57"/>
    <mergeCell ref="O57:R57"/>
    <mergeCell ref="T59:U5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6"/>
  <sheetViews>
    <sheetView view="pageBreakPreview" topLeftCell="A10" zoomScaleSheetLayoutView="100" workbookViewId="0">
      <selection activeCell="A18" sqref="A18:K18"/>
    </sheetView>
  </sheetViews>
  <sheetFormatPr defaultColWidth="8.85546875" defaultRowHeight="15" x14ac:dyDescent="0.25"/>
  <cols>
    <col min="1" max="1" width="5.7109375" style="446" customWidth="1"/>
    <col min="2" max="2" width="20.5703125" style="446" customWidth="1"/>
    <col min="3" max="3" width="33.85546875" style="442" customWidth="1"/>
    <col min="4" max="4" width="4.28515625" style="480" customWidth="1"/>
    <col min="5" max="5" width="3" style="442" bestFit="1" customWidth="1"/>
    <col min="6" max="6" width="7.42578125" style="442" bestFit="1" customWidth="1"/>
    <col min="7" max="7" width="7.28515625" style="442" customWidth="1"/>
    <col min="8" max="8" width="2" style="442" customWidth="1"/>
    <col min="9" max="9" width="1.85546875" style="442" customWidth="1"/>
    <col min="10" max="10" width="2.28515625" style="442" customWidth="1"/>
    <col min="11" max="11" width="3.28515625" style="442" customWidth="1"/>
    <col min="12" max="16384" width="8.85546875" style="442"/>
  </cols>
  <sheetData>
    <row r="1" spans="1:11" ht="39" customHeight="1" thickBot="1" x14ac:dyDescent="0.3">
      <c r="A1" s="87">
        <f>-8</f>
        <v>-8</v>
      </c>
      <c r="B1" s="963" t="s">
        <v>307</v>
      </c>
      <c r="C1" s="964"/>
      <c r="D1" s="964"/>
      <c r="E1" s="964"/>
      <c r="F1" s="964"/>
      <c r="G1" s="965"/>
      <c r="H1" s="895" t="s">
        <v>35</v>
      </c>
      <c r="I1" s="896"/>
      <c r="J1" s="896"/>
      <c r="K1" s="897"/>
    </row>
    <row r="2" spans="1:11" ht="27.75" customHeight="1" x14ac:dyDescent="0.25">
      <c r="A2" s="969">
        <f>A1-0.01</f>
        <v>-8.01</v>
      </c>
      <c r="B2" s="970" t="s">
        <v>308</v>
      </c>
      <c r="C2" s="447" t="s">
        <v>309</v>
      </c>
      <c r="D2" s="448">
        <v>1</v>
      </c>
      <c r="E2" s="449"/>
      <c r="F2" s="450"/>
      <c r="G2" s="451"/>
      <c r="H2" s="129"/>
      <c r="I2" s="129"/>
      <c r="J2" s="129"/>
      <c r="K2" s="130"/>
    </row>
    <row r="3" spans="1:11" ht="26.25" customHeight="1" x14ac:dyDescent="0.25">
      <c r="A3" s="903"/>
      <c r="B3" s="971"/>
      <c r="C3" s="452" t="s">
        <v>121</v>
      </c>
      <c r="D3" s="453">
        <v>2</v>
      </c>
      <c r="E3" s="454" t="s">
        <v>21</v>
      </c>
      <c r="F3" s="455" t="s">
        <v>310</v>
      </c>
      <c r="G3" s="456"/>
      <c r="H3" s="139"/>
      <c r="I3" s="139"/>
      <c r="J3" s="139"/>
      <c r="K3" s="140"/>
    </row>
    <row r="4" spans="1:11" x14ac:dyDescent="0.25">
      <c r="A4" s="457">
        <f>A2-0.01</f>
        <v>-8.02</v>
      </c>
      <c r="B4" s="960" t="s">
        <v>311</v>
      </c>
      <c r="C4" s="458" t="s">
        <v>312</v>
      </c>
      <c r="D4" s="80">
        <v>1</v>
      </c>
      <c r="E4" s="22"/>
      <c r="F4" s="459"/>
      <c r="G4" s="460"/>
      <c r="H4" s="98"/>
      <c r="I4" s="98"/>
      <c r="J4" s="98"/>
      <c r="K4" s="132"/>
    </row>
    <row r="5" spans="1:11" x14ac:dyDescent="0.25">
      <c r="A5" s="433"/>
      <c r="B5" s="961"/>
      <c r="C5" s="461" t="s">
        <v>330</v>
      </c>
      <c r="D5" s="81">
        <v>2</v>
      </c>
      <c r="E5" s="82"/>
      <c r="F5" s="462"/>
      <c r="G5" s="460"/>
      <c r="H5" s="98"/>
      <c r="I5" s="98"/>
      <c r="J5" s="98"/>
      <c r="K5" s="132"/>
    </row>
    <row r="6" spans="1:11" x14ac:dyDescent="0.25">
      <c r="A6" s="433"/>
      <c r="B6" s="961"/>
      <c r="C6" s="463" t="s">
        <v>313</v>
      </c>
      <c r="D6" s="81">
        <v>3</v>
      </c>
      <c r="E6" s="82"/>
      <c r="F6" s="462"/>
      <c r="G6" s="460"/>
      <c r="H6" s="98"/>
      <c r="I6" s="98"/>
      <c r="J6" s="98"/>
      <c r="K6" s="132"/>
    </row>
    <row r="7" spans="1:11" x14ac:dyDescent="0.25">
      <c r="A7" s="433"/>
      <c r="B7" s="961"/>
      <c r="C7" s="464" t="s">
        <v>331</v>
      </c>
      <c r="D7" s="81">
        <v>4</v>
      </c>
      <c r="E7" s="465"/>
      <c r="F7" s="466"/>
      <c r="G7" s="460"/>
      <c r="H7" s="98"/>
      <c r="I7" s="98"/>
      <c r="J7" s="98"/>
      <c r="K7" s="132"/>
    </row>
    <row r="8" spans="1:11" ht="25.5" x14ac:dyDescent="0.25">
      <c r="A8" s="433"/>
      <c r="B8" s="961"/>
      <c r="C8" s="464" t="s">
        <v>314</v>
      </c>
      <c r="D8" s="81">
        <v>5</v>
      </c>
      <c r="E8" s="465"/>
      <c r="F8" s="466"/>
      <c r="G8" s="460"/>
      <c r="H8" s="98"/>
      <c r="I8" s="98"/>
      <c r="J8" s="98"/>
      <c r="K8" s="132"/>
    </row>
    <row r="9" spans="1:11" ht="25.5" x14ac:dyDescent="0.25">
      <c r="A9" s="433"/>
      <c r="B9" s="961"/>
      <c r="C9" s="464" t="s">
        <v>332</v>
      </c>
      <c r="D9" s="81">
        <v>6</v>
      </c>
      <c r="E9" s="465"/>
      <c r="F9" s="466"/>
      <c r="G9" s="460"/>
      <c r="H9" s="98"/>
      <c r="I9" s="98"/>
      <c r="J9" s="98"/>
      <c r="K9" s="132"/>
    </row>
    <row r="10" spans="1:11" ht="25.5" x14ac:dyDescent="0.25">
      <c r="A10" s="433"/>
      <c r="B10" s="961"/>
      <c r="C10" s="464" t="s">
        <v>333</v>
      </c>
      <c r="D10" s="81">
        <v>7</v>
      </c>
      <c r="E10" s="465"/>
      <c r="F10" s="466"/>
      <c r="G10" s="460"/>
      <c r="H10" s="98"/>
      <c r="I10" s="98"/>
      <c r="J10" s="98"/>
      <c r="K10" s="132"/>
    </row>
    <row r="11" spans="1:11" x14ac:dyDescent="0.25">
      <c r="A11" s="434"/>
      <c r="B11" s="962"/>
      <c r="C11" s="452" t="s">
        <v>121</v>
      </c>
      <c r="D11" s="81">
        <v>8</v>
      </c>
      <c r="E11" s="454" t="s">
        <v>21</v>
      </c>
      <c r="F11" s="467">
        <f>A22</f>
        <v>-8.0399999999999991</v>
      </c>
      <c r="G11" s="468"/>
      <c r="H11" s="98"/>
      <c r="I11" s="98"/>
      <c r="J11" s="98"/>
      <c r="K11" s="132"/>
    </row>
    <row r="12" spans="1:11" ht="21.75" customHeight="1" x14ac:dyDescent="0.25">
      <c r="A12" s="457">
        <f>A4-0.01</f>
        <v>-8.0299999999999994</v>
      </c>
      <c r="B12" s="960" t="s">
        <v>315</v>
      </c>
      <c r="C12" s="974" t="s">
        <v>316</v>
      </c>
      <c r="D12" s="975"/>
      <c r="E12" s="975"/>
      <c r="F12" s="975"/>
      <c r="G12" s="469"/>
      <c r="H12" s="470"/>
      <c r="I12" s="470"/>
      <c r="J12" s="470"/>
      <c r="K12" s="471"/>
    </row>
    <row r="13" spans="1:11" ht="21.75" customHeight="1" x14ac:dyDescent="0.25">
      <c r="A13" s="433"/>
      <c r="B13" s="1017"/>
      <c r="C13" s="974" t="s">
        <v>317</v>
      </c>
      <c r="D13" s="975"/>
      <c r="E13" s="975"/>
      <c r="F13" s="975"/>
      <c r="G13" s="469"/>
      <c r="H13" s="470"/>
      <c r="I13" s="470"/>
      <c r="J13" s="470"/>
      <c r="K13" s="471"/>
    </row>
    <row r="14" spans="1:11" ht="21.75" customHeight="1" x14ac:dyDescent="0.25">
      <c r="A14" s="433"/>
      <c r="B14" s="1048" t="s">
        <v>297</v>
      </c>
      <c r="C14" s="974" t="s">
        <v>318</v>
      </c>
      <c r="D14" s="975"/>
      <c r="E14" s="975"/>
      <c r="F14" s="975"/>
      <c r="G14" s="469"/>
      <c r="H14" s="470"/>
      <c r="I14" s="470"/>
      <c r="J14" s="470"/>
      <c r="K14" s="471"/>
    </row>
    <row r="15" spans="1:11" ht="21.75" customHeight="1" x14ac:dyDescent="0.25">
      <c r="A15" s="433"/>
      <c r="B15" s="1048"/>
      <c r="C15" s="1018" t="s">
        <v>319</v>
      </c>
      <c r="D15" s="817"/>
      <c r="E15" s="817"/>
      <c r="F15" s="817"/>
      <c r="G15" s="818"/>
      <c r="H15" s="470"/>
      <c r="I15" s="470"/>
      <c r="J15" s="470"/>
      <c r="K15" s="471"/>
    </row>
    <row r="16" spans="1:11" ht="21.75" customHeight="1" x14ac:dyDescent="0.25">
      <c r="A16" s="433"/>
      <c r="B16" s="1048"/>
      <c r="C16" s="974" t="s">
        <v>320</v>
      </c>
      <c r="D16" s="975"/>
      <c r="E16" s="975"/>
      <c r="F16" s="975"/>
      <c r="G16" s="469"/>
      <c r="H16" s="470"/>
      <c r="I16" s="470"/>
      <c r="J16" s="470"/>
      <c r="K16" s="471"/>
    </row>
    <row r="17" spans="1:11" ht="21.75" customHeight="1" thickBot="1" x14ac:dyDescent="0.3">
      <c r="A17" s="445"/>
      <c r="B17" s="1049"/>
      <c r="C17" s="1019" t="s">
        <v>321</v>
      </c>
      <c r="D17" s="1020"/>
      <c r="E17" s="1020"/>
      <c r="F17" s="1020"/>
      <c r="G17" s="1021"/>
      <c r="H17" s="472"/>
      <c r="I17" s="472"/>
      <c r="J17" s="472"/>
      <c r="K17" s="473"/>
    </row>
    <row r="18" spans="1:11" ht="36" customHeight="1" thickBot="1" x14ac:dyDescent="0.3">
      <c r="A18" s="1046" t="s">
        <v>322</v>
      </c>
      <c r="B18" s="1046"/>
      <c r="C18" s="1046"/>
      <c r="D18" s="1046"/>
      <c r="E18" s="1046"/>
      <c r="F18" s="1046"/>
      <c r="G18" s="1046"/>
      <c r="H18" s="1046"/>
      <c r="I18" s="1046"/>
      <c r="J18" s="1046"/>
      <c r="K18" s="1047"/>
    </row>
    <row r="19" spans="1:11" ht="19.5" customHeight="1" x14ac:dyDescent="0.25">
      <c r="A19" s="1028"/>
      <c r="B19" s="1031"/>
      <c r="C19" s="1032"/>
      <c r="D19" s="1037" t="s">
        <v>207</v>
      </c>
      <c r="E19" s="1038"/>
      <c r="F19" s="1038" t="s">
        <v>208</v>
      </c>
      <c r="G19" s="1043" t="s">
        <v>209</v>
      </c>
      <c r="H19" s="854" t="s">
        <v>35</v>
      </c>
      <c r="I19" s="855"/>
      <c r="J19" s="855"/>
      <c r="K19" s="856"/>
    </row>
    <row r="20" spans="1:11" ht="19.5" customHeight="1" x14ac:dyDescent="0.25">
      <c r="A20" s="1029"/>
      <c r="B20" s="1033"/>
      <c r="C20" s="1034"/>
      <c r="D20" s="1039"/>
      <c r="E20" s="1040"/>
      <c r="F20" s="1040"/>
      <c r="G20" s="1044"/>
      <c r="H20" s="1022"/>
      <c r="I20" s="1023"/>
      <c r="J20" s="1023"/>
      <c r="K20" s="1024"/>
    </row>
    <row r="21" spans="1:11" ht="19.5" customHeight="1" thickBot="1" x14ac:dyDescent="0.3">
      <c r="A21" s="1030"/>
      <c r="B21" s="1035"/>
      <c r="C21" s="1036"/>
      <c r="D21" s="1041"/>
      <c r="E21" s="1042"/>
      <c r="F21" s="1042"/>
      <c r="G21" s="1045"/>
      <c r="H21" s="1025"/>
      <c r="I21" s="1026"/>
      <c r="J21" s="1026"/>
      <c r="K21" s="1027"/>
    </row>
    <row r="22" spans="1:11" s="444" customFormat="1" ht="27" customHeight="1" x14ac:dyDescent="0.25">
      <c r="A22" s="432">
        <f>A12-0.01</f>
        <v>-8.0399999999999991</v>
      </c>
      <c r="B22" s="1051" t="s">
        <v>323</v>
      </c>
      <c r="C22" s="1052"/>
      <c r="D22" s="1053">
        <v>1</v>
      </c>
      <c r="E22" s="1054"/>
      <c r="F22" s="474">
        <v>2</v>
      </c>
      <c r="G22" s="475">
        <v>3</v>
      </c>
      <c r="H22" s="1055"/>
      <c r="I22" s="1056"/>
      <c r="J22" s="1056"/>
      <c r="K22" s="1057"/>
    </row>
    <row r="23" spans="1:11" s="444" customFormat="1" ht="27" customHeight="1" thickBot="1" x14ac:dyDescent="0.3">
      <c r="A23" s="476">
        <f>A22-0.01</f>
        <v>-8.0499999999999989</v>
      </c>
      <c r="B23" s="1058" t="s">
        <v>324</v>
      </c>
      <c r="C23" s="1059"/>
      <c r="D23" s="1060">
        <v>1</v>
      </c>
      <c r="E23" s="1061"/>
      <c r="F23" s="477">
        <v>2</v>
      </c>
      <c r="G23" s="478">
        <v>3</v>
      </c>
      <c r="H23" s="1062"/>
      <c r="I23" s="1063"/>
      <c r="J23" s="1063"/>
      <c r="K23" s="1064"/>
    </row>
    <row r="24" spans="1:11" x14ac:dyDescent="0.25">
      <c r="A24" s="479"/>
      <c r="K24" s="481"/>
    </row>
    <row r="25" spans="1:11" ht="15.75" x14ac:dyDescent="0.25">
      <c r="A25" s="479"/>
      <c r="B25" s="1050" t="s">
        <v>325</v>
      </c>
      <c r="C25" s="1050"/>
      <c r="D25" s="1050"/>
      <c r="E25" s="1050"/>
      <c r="F25" s="1050"/>
      <c r="G25" s="1050"/>
      <c r="K25" s="482"/>
    </row>
    <row r="26" spans="1:11" ht="15.75" thickBot="1" x14ac:dyDescent="0.3">
      <c r="A26" s="483"/>
      <c r="B26" s="484"/>
      <c r="C26" s="485"/>
      <c r="D26" s="486"/>
      <c r="E26" s="485"/>
      <c r="F26" s="485"/>
      <c r="G26" s="485"/>
      <c r="H26" s="485"/>
      <c r="I26" s="485"/>
      <c r="J26" s="485"/>
      <c r="K26" s="487"/>
    </row>
  </sheetData>
  <mergeCells count="27">
    <mergeCell ref="B25:G25"/>
    <mergeCell ref="B22:C22"/>
    <mergeCell ref="D22:E22"/>
    <mergeCell ref="H22:K22"/>
    <mergeCell ref="B23:C23"/>
    <mergeCell ref="D23:E23"/>
    <mergeCell ref="H23:K23"/>
    <mergeCell ref="C17:G17"/>
    <mergeCell ref="H19:K21"/>
    <mergeCell ref="A19:A21"/>
    <mergeCell ref="B19:C21"/>
    <mergeCell ref="D19:E21"/>
    <mergeCell ref="F19:F21"/>
    <mergeCell ref="G19:G21"/>
    <mergeCell ref="A18:K18"/>
    <mergeCell ref="B14:B17"/>
    <mergeCell ref="B12:B13"/>
    <mergeCell ref="C12:F12"/>
    <mergeCell ref="C13:F13"/>
    <mergeCell ref="C14:F14"/>
    <mergeCell ref="C16:F16"/>
    <mergeCell ref="C15:G15"/>
    <mergeCell ref="B1:G1"/>
    <mergeCell ref="H1:K1"/>
    <mergeCell ref="A2:A3"/>
    <mergeCell ref="B2:B3"/>
    <mergeCell ref="B4:B11"/>
  </mergeCells>
  <pageMargins left="0.75" right="0.75" top="0.5" bottom="0.5" header="0.25" footer="0.25"/>
  <pageSetup scale="97" orientation="portrait" r:id="rId1"/>
  <headerFooter differentFirst="1">
    <oddHeader>&amp;LHRBF Impact Evaluation&amp;CExit Interview Prenatal Care&amp;RForm F3</oddHeader>
    <oddFooter>&amp;R&amp;P /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activeCell="F9" sqref="F9"/>
    </sheetView>
  </sheetViews>
  <sheetFormatPr defaultColWidth="8.85546875" defaultRowHeight="12.75" x14ac:dyDescent="0.2"/>
  <cols>
    <col min="1" max="1" width="6.140625" style="47" customWidth="1"/>
    <col min="2" max="2" width="30.28515625" style="48" customWidth="1"/>
    <col min="3" max="3" width="18.42578125" style="2" customWidth="1"/>
    <col min="4" max="5" width="8.85546875" style="2"/>
    <col min="6" max="6" width="8.85546875" style="49"/>
    <col min="7" max="9" width="8.85546875" style="2"/>
    <col min="10" max="10" width="8.85546875" style="50"/>
    <col min="11" max="16384" width="8.85546875" style="2"/>
  </cols>
  <sheetData>
    <row r="1" spans="1:12" ht="18.75" thickBot="1" x14ac:dyDescent="0.25">
      <c r="A1" s="624" t="s">
        <v>380</v>
      </c>
      <c r="B1" s="625"/>
      <c r="C1" s="625"/>
      <c r="D1" s="626"/>
      <c r="E1" s="626"/>
      <c r="F1" s="626"/>
      <c r="G1" s="780" t="s">
        <v>381</v>
      </c>
      <c r="H1" s="781"/>
      <c r="I1" s="781"/>
      <c r="J1" s="782"/>
    </row>
    <row r="2" spans="1:12" ht="17.25" thickBot="1" x14ac:dyDescent="0.35">
      <c r="A2" s="627">
        <f>-1.01</f>
        <v>-1.01</v>
      </c>
      <c r="B2" s="628" t="s">
        <v>382</v>
      </c>
      <c r="C2" s="629"/>
      <c r="D2" s="630"/>
      <c r="E2" s="631"/>
      <c r="F2" s="631"/>
      <c r="G2" s="632"/>
      <c r="H2" s="633"/>
      <c r="I2" s="634"/>
      <c r="J2" s="635"/>
    </row>
    <row r="3" spans="1:12" ht="17.25" thickBot="1" x14ac:dyDescent="0.35">
      <c r="A3" s="636">
        <f>A2-0.01</f>
        <v>-1.02</v>
      </c>
      <c r="B3" s="628" t="s">
        <v>383</v>
      </c>
      <c r="C3" s="851" t="s">
        <v>388</v>
      </c>
      <c r="D3" s="852"/>
      <c r="E3" s="852"/>
      <c r="F3" s="852"/>
      <c r="G3" s="632"/>
      <c r="H3" s="633"/>
      <c r="I3" s="634"/>
      <c r="J3" s="635"/>
    </row>
    <row r="4" spans="1:12" ht="13.5" thickBot="1" x14ac:dyDescent="0.25">
      <c r="A4" s="762" t="s">
        <v>384</v>
      </c>
      <c r="B4" s="763"/>
      <c r="C4" s="763"/>
      <c r="D4" s="763"/>
      <c r="E4" s="763"/>
      <c r="F4" s="763"/>
      <c r="G4" s="763"/>
      <c r="H4" s="763"/>
      <c r="I4" s="763"/>
      <c r="J4" s="764"/>
      <c r="K4" s="1066"/>
      <c r="L4" s="1066"/>
    </row>
    <row r="5" spans="1:12" ht="17.25" thickBot="1" x14ac:dyDescent="0.35">
      <c r="A5" s="681">
        <f>A3-0.01</f>
        <v>-1.03</v>
      </c>
      <c r="B5" s="679" t="s">
        <v>38</v>
      </c>
      <c r="C5" s="765" t="s">
        <v>39</v>
      </c>
      <c r="D5" s="766"/>
      <c r="E5" s="766"/>
      <c r="F5" s="767"/>
      <c r="G5" s="677"/>
      <c r="H5" s="400"/>
      <c r="I5" s="400"/>
      <c r="J5" s="401"/>
      <c r="K5" s="1066"/>
      <c r="L5" s="1066"/>
    </row>
    <row r="6" spans="1:12" x14ac:dyDescent="0.2">
      <c r="A6" s="768">
        <f>A5-0.01</f>
        <v>-1.04</v>
      </c>
      <c r="B6" s="770" t="s">
        <v>40</v>
      </c>
      <c r="C6" s="43" t="s">
        <v>41</v>
      </c>
      <c r="D6" s="342">
        <v>1</v>
      </c>
      <c r="E6" s="343"/>
      <c r="F6" s="344"/>
      <c r="G6" s="402"/>
      <c r="H6" s="402"/>
      <c r="I6" s="402"/>
      <c r="J6" s="403"/>
      <c r="K6" s="1066"/>
      <c r="L6" s="1066"/>
    </row>
    <row r="7" spans="1:12" ht="13.5" thickBot="1" x14ac:dyDescent="0.25">
      <c r="A7" s="769"/>
      <c r="B7" s="771"/>
      <c r="C7" s="44" t="s">
        <v>42</v>
      </c>
      <c r="D7" s="345">
        <v>2</v>
      </c>
      <c r="E7" s="346"/>
      <c r="F7" s="347"/>
      <c r="G7" s="404"/>
      <c r="H7" s="404"/>
      <c r="I7" s="404"/>
      <c r="J7" s="405"/>
      <c r="K7" s="1066"/>
      <c r="L7" s="1066"/>
    </row>
    <row r="8" spans="1:12" ht="15" x14ac:dyDescent="0.25">
      <c r="A8" s="772">
        <f>A6-0.01</f>
        <v>-1.05</v>
      </c>
      <c r="B8" s="773" t="s">
        <v>43</v>
      </c>
      <c r="C8" s="45" t="s">
        <v>44</v>
      </c>
      <c r="D8" s="348">
        <v>1</v>
      </c>
      <c r="E8" s="349"/>
      <c r="F8" s="350"/>
      <c r="G8" s="406"/>
      <c r="H8" s="406"/>
      <c r="I8" s="407"/>
      <c r="J8" s="408"/>
      <c r="K8" s="1066"/>
      <c r="L8" s="1066"/>
    </row>
    <row r="9" spans="1:12" ht="15" x14ac:dyDescent="0.25">
      <c r="A9" s="772"/>
      <c r="B9" s="773"/>
      <c r="C9" s="45" t="s">
        <v>45</v>
      </c>
      <c r="D9" s="348">
        <v>2</v>
      </c>
      <c r="E9" s="349"/>
      <c r="F9" s="350"/>
      <c r="G9" s="406"/>
      <c r="H9" s="406"/>
      <c r="I9" s="407"/>
      <c r="J9" s="408"/>
      <c r="K9" s="1066"/>
      <c r="L9" s="1066"/>
    </row>
    <row r="10" spans="1:12" ht="15" x14ac:dyDescent="0.25">
      <c r="A10" s="772"/>
      <c r="B10" s="773"/>
      <c r="C10" s="45" t="s">
        <v>46</v>
      </c>
      <c r="D10" s="348">
        <v>3</v>
      </c>
      <c r="E10" s="349"/>
      <c r="F10" s="350"/>
      <c r="G10" s="406"/>
      <c r="H10" s="406"/>
      <c r="I10" s="407"/>
      <c r="J10" s="408"/>
      <c r="K10" s="1066"/>
      <c r="L10" s="1066"/>
    </row>
    <row r="11" spans="1:12" ht="15" x14ac:dyDescent="0.25">
      <c r="A11" s="772"/>
      <c r="B11" s="773"/>
      <c r="C11" s="45" t="s">
        <v>47</v>
      </c>
      <c r="D11" s="348">
        <v>4</v>
      </c>
      <c r="E11" s="349"/>
      <c r="F11" s="350"/>
      <c r="G11" s="406"/>
      <c r="H11" s="406"/>
      <c r="I11" s="407"/>
      <c r="J11" s="408"/>
      <c r="K11" s="1066"/>
      <c r="L11" s="1066"/>
    </row>
    <row r="12" spans="1:12" ht="15" x14ac:dyDescent="0.25">
      <c r="A12" s="772"/>
      <c r="B12" s="773"/>
      <c r="C12" s="45" t="s">
        <v>48</v>
      </c>
      <c r="D12" s="348">
        <v>5</v>
      </c>
      <c r="E12" s="349"/>
      <c r="F12" s="350"/>
      <c r="G12" s="406"/>
      <c r="H12" s="406"/>
      <c r="I12" s="407"/>
      <c r="J12" s="408"/>
      <c r="K12" s="1066"/>
      <c r="L12" s="1066"/>
    </row>
    <row r="13" spans="1:12" ht="15" x14ac:dyDescent="0.25">
      <c r="A13" s="772"/>
      <c r="B13" s="773"/>
      <c r="C13" s="45" t="s">
        <v>49</v>
      </c>
      <c r="D13" s="348">
        <v>6</v>
      </c>
      <c r="E13" s="349"/>
      <c r="F13" s="350"/>
      <c r="G13" s="406"/>
      <c r="H13" s="406"/>
      <c r="I13" s="407"/>
      <c r="J13" s="408"/>
      <c r="K13" s="1066"/>
      <c r="L13" s="1066"/>
    </row>
    <row r="14" spans="1:12" ht="25.5" x14ac:dyDescent="0.25">
      <c r="A14" s="772"/>
      <c r="B14" s="773"/>
      <c r="C14" s="45" t="s">
        <v>50</v>
      </c>
      <c r="D14" s="348">
        <v>7</v>
      </c>
      <c r="E14" s="349"/>
      <c r="F14" s="350"/>
      <c r="G14" s="406"/>
      <c r="H14" s="406"/>
      <c r="I14" s="407"/>
      <c r="J14" s="408"/>
      <c r="K14" s="1066"/>
      <c r="L14" s="1066"/>
    </row>
    <row r="15" spans="1:12" ht="25.5" x14ac:dyDescent="0.25">
      <c r="A15" s="772"/>
      <c r="B15" s="773"/>
      <c r="C15" s="45" t="s">
        <v>51</v>
      </c>
      <c r="D15" s="348">
        <v>8</v>
      </c>
      <c r="E15" s="349"/>
      <c r="F15" s="350"/>
      <c r="G15" s="406"/>
      <c r="H15" s="406"/>
      <c r="I15" s="407"/>
      <c r="J15" s="408"/>
      <c r="K15" s="1066"/>
      <c r="L15" s="1066"/>
    </row>
    <row r="16" spans="1:12" ht="15" x14ac:dyDescent="0.25">
      <c r="A16" s="772"/>
      <c r="B16" s="773"/>
      <c r="C16" s="45" t="s">
        <v>52</v>
      </c>
      <c r="D16" s="348">
        <v>9</v>
      </c>
      <c r="E16" s="349" t="s">
        <v>21</v>
      </c>
      <c r="F16" s="392">
        <f>A19</f>
        <v>-1.06</v>
      </c>
      <c r="G16" s="406"/>
      <c r="H16" s="406"/>
      <c r="I16" s="407"/>
      <c r="J16" s="408"/>
      <c r="K16" s="1066"/>
      <c r="L16" s="1066"/>
    </row>
    <row r="17" spans="1:12" ht="15.75" thickBot="1" x14ac:dyDescent="0.3">
      <c r="A17" s="772"/>
      <c r="B17" s="773"/>
      <c r="C17" s="46" t="s">
        <v>37</v>
      </c>
      <c r="D17" s="351">
        <v>96</v>
      </c>
      <c r="E17" s="352"/>
      <c r="F17" s="347"/>
      <c r="G17" s="409"/>
      <c r="H17" s="409"/>
      <c r="I17" s="404"/>
      <c r="J17" s="405"/>
      <c r="K17" s="1066"/>
      <c r="L17" s="1066"/>
    </row>
    <row r="18" spans="1:12" ht="13.5" thickBot="1" x14ac:dyDescent="0.25">
      <c r="A18" s="678"/>
      <c r="B18" s="680"/>
      <c r="C18" s="759" t="s">
        <v>53</v>
      </c>
      <c r="D18" s="760"/>
      <c r="E18" s="760"/>
      <c r="F18" s="761"/>
      <c r="G18" s="410"/>
      <c r="H18" s="410"/>
      <c r="I18" s="410"/>
      <c r="J18" s="411"/>
      <c r="K18" s="1066"/>
      <c r="L18" s="1066"/>
    </row>
    <row r="19" spans="1:12" x14ac:dyDescent="0.2">
      <c r="A19" s="774">
        <f>A8-0.01</f>
        <v>-1.06</v>
      </c>
      <c r="B19" s="777" t="s">
        <v>54</v>
      </c>
      <c r="C19" s="103" t="s">
        <v>55</v>
      </c>
      <c r="D19" s="353">
        <v>1</v>
      </c>
      <c r="E19" s="354" t="s">
        <v>21</v>
      </c>
      <c r="F19" s="355">
        <f>2.01</f>
        <v>2.0099999999999998</v>
      </c>
      <c r="G19" s="412"/>
      <c r="H19" s="413"/>
      <c r="I19" s="414"/>
      <c r="J19" s="415"/>
      <c r="K19" s="1066"/>
      <c r="L19" s="1066"/>
    </row>
    <row r="20" spans="1:12" x14ac:dyDescent="0.2">
      <c r="A20" s="775"/>
      <c r="B20" s="778"/>
      <c r="C20" s="665" t="s">
        <v>389</v>
      </c>
      <c r="D20" s="663">
        <v>2</v>
      </c>
      <c r="E20" s="664"/>
      <c r="F20" s="359"/>
      <c r="G20" s="416"/>
      <c r="H20" s="417"/>
      <c r="I20" s="374"/>
      <c r="J20" s="418"/>
      <c r="K20" s="1066"/>
      <c r="L20" s="1066"/>
    </row>
    <row r="21" spans="1:12" x14ac:dyDescent="0.2">
      <c r="A21" s="775"/>
      <c r="B21" s="778"/>
      <c r="C21" s="104" t="s">
        <v>56</v>
      </c>
      <c r="D21" s="348">
        <v>3</v>
      </c>
      <c r="E21" s="356"/>
      <c r="F21" s="357"/>
      <c r="G21" s="416"/>
      <c r="H21" s="417"/>
      <c r="I21" s="374"/>
      <c r="J21" s="418"/>
      <c r="K21" s="1066"/>
      <c r="L21" s="1066"/>
    </row>
    <row r="22" spans="1:12" ht="13.5" x14ac:dyDescent="0.25">
      <c r="A22" s="775"/>
      <c r="B22" s="778"/>
      <c r="C22" s="104" t="s">
        <v>57</v>
      </c>
      <c r="D22" s="348">
        <v>4</v>
      </c>
      <c r="E22" s="358" t="s">
        <v>21</v>
      </c>
      <c r="F22" s="359">
        <f>F19</f>
        <v>2.0099999999999998</v>
      </c>
      <c r="G22" s="416"/>
      <c r="H22" s="419"/>
      <c r="I22" s="420"/>
      <c r="J22" s="418"/>
      <c r="K22" s="1066"/>
      <c r="L22" s="1066"/>
    </row>
    <row r="23" spans="1:12" ht="14.25" thickBot="1" x14ac:dyDescent="0.3">
      <c r="A23" s="776"/>
      <c r="B23" s="779"/>
      <c r="C23" s="105" t="s">
        <v>58</v>
      </c>
      <c r="D23" s="360">
        <v>5</v>
      </c>
      <c r="E23" s="361" t="s">
        <v>21</v>
      </c>
      <c r="F23" s="362">
        <f>F19</f>
        <v>2.0099999999999998</v>
      </c>
      <c r="G23" s="421"/>
      <c r="H23" s="422"/>
      <c r="I23" s="423"/>
      <c r="J23" s="424"/>
      <c r="K23" s="1066"/>
      <c r="L23" s="1066"/>
    </row>
    <row r="24" spans="1:12" ht="15" x14ac:dyDescent="0.25">
      <c r="A24" s="772">
        <f>A19-0.01</f>
        <v>-1.07</v>
      </c>
      <c r="B24" s="773" t="s">
        <v>59</v>
      </c>
      <c r="C24" s="45" t="s">
        <v>44</v>
      </c>
      <c r="D24" s="348">
        <v>1</v>
      </c>
      <c r="E24" s="349"/>
      <c r="F24" s="350"/>
      <c r="G24" s="406"/>
      <c r="H24" s="406"/>
      <c r="I24" s="407"/>
      <c r="J24" s="408"/>
      <c r="K24" s="1066"/>
      <c r="L24" s="1066"/>
    </row>
    <row r="25" spans="1:12" ht="15" x14ac:dyDescent="0.25">
      <c r="A25" s="772"/>
      <c r="B25" s="773"/>
      <c r="C25" s="45" t="s">
        <v>45</v>
      </c>
      <c r="D25" s="348">
        <v>2</v>
      </c>
      <c r="E25" s="349"/>
      <c r="F25" s="350"/>
      <c r="G25" s="406"/>
      <c r="H25" s="406"/>
      <c r="I25" s="407"/>
      <c r="J25" s="408"/>
      <c r="K25" s="1066"/>
      <c r="L25" s="1066"/>
    </row>
    <row r="26" spans="1:12" ht="15" x14ac:dyDescent="0.25">
      <c r="A26" s="772"/>
      <c r="B26" s="773"/>
      <c r="C26" s="45" t="s">
        <v>46</v>
      </c>
      <c r="D26" s="348">
        <v>3</v>
      </c>
      <c r="E26" s="349"/>
      <c r="F26" s="350"/>
      <c r="G26" s="406"/>
      <c r="H26" s="406"/>
      <c r="I26" s="407"/>
      <c r="J26" s="408"/>
      <c r="K26" s="1066"/>
      <c r="L26" s="1066"/>
    </row>
    <row r="27" spans="1:12" ht="15" x14ac:dyDescent="0.25">
      <c r="A27" s="772"/>
      <c r="B27" s="773"/>
      <c r="C27" s="45" t="s">
        <v>47</v>
      </c>
      <c r="D27" s="348">
        <v>4</v>
      </c>
      <c r="E27" s="349"/>
      <c r="F27" s="350"/>
      <c r="G27" s="406"/>
      <c r="H27" s="406"/>
      <c r="I27" s="407"/>
      <c r="J27" s="408"/>
      <c r="K27" s="1066"/>
      <c r="L27" s="1066"/>
    </row>
    <row r="28" spans="1:12" ht="15" x14ac:dyDescent="0.25">
      <c r="A28" s="772"/>
      <c r="B28" s="773"/>
      <c r="C28" s="45" t="s">
        <v>48</v>
      </c>
      <c r="D28" s="348">
        <v>5</v>
      </c>
      <c r="E28" s="349"/>
      <c r="F28" s="350"/>
      <c r="G28" s="406"/>
      <c r="H28" s="406"/>
      <c r="I28" s="407"/>
      <c r="J28" s="408"/>
      <c r="K28" s="1066"/>
      <c r="L28" s="1066"/>
    </row>
    <row r="29" spans="1:12" ht="15" x14ac:dyDescent="0.25">
      <c r="A29" s="772"/>
      <c r="B29" s="773"/>
      <c r="C29" s="45" t="s">
        <v>49</v>
      </c>
      <c r="D29" s="348">
        <v>6</v>
      </c>
      <c r="E29" s="349"/>
      <c r="F29" s="350"/>
      <c r="G29" s="406"/>
      <c r="H29" s="406"/>
      <c r="I29" s="407"/>
      <c r="J29" s="408"/>
      <c r="K29" s="1066"/>
      <c r="L29" s="1066"/>
    </row>
    <row r="30" spans="1:12" ht="25.5" x14ac:dyDescent="0.25">
      <c r="A30" s="772"/>
      <c r="B30" s="773"/>
      <c r="C30" s="45" t="s">
        <v>50</v>
      </c>
      <c r="D30" s="348">
        <v>7</v>
      </c>
      <c r="E30" s="349"/>
      <c r="F30" s="350"/>
      <c r="G30" s="406"/>
      <c r="H30" s="406"/>
      <c r="I30" s="407"/>
      <c r="J30" s="408"/>
      <c r="K30" s="1066"/>
      <c r="L30" s="1066"/>
    </row>
    <row r="31" spans="1:12" ht="25.5" x14ac:dyDescent="0.25">
      <c r="A31" s="772"/>
      <c r="B31" s="773"/>
      <c r="C31" s="45" t="s">
        <v>51</v>
      </c>
      <c r="D31" s="348">
        <v>8</v>
      </c>
      <c r="E31" s="349"/>
      <c r="F31" s="350"/>
      <c r="G31" s="406"/>
      <c r="H31" s="406"/>
      <c r="I31" s="407"/>
      <c r="J31" s="408"/>
      <c r="K31" s="1066"/>
      <c r="L31" s="1066"/>
    </row>
    <row r="32" spans="1:12" ht="15" x14ac:dyDescent="0.25">
      <c r="A32" s="772"/>
      <c r="B32" s="773"/>
      <c r="C32" s="45" t="s">
        <v>52</v>
      </c>
      <c r="D32" s="348">
        <v>9</v>
      </c>
      <c r="E32" s="349"/>
      <c r="F32" s="392"/>
      <c r="G32" s="406"/>
      <c r="H32" s="406"/>
      <c r="I32" s="407"/>
      <c r="J32" s="408"/>
      <c r="K32" s="1066"/>
      <c r="L32" s="1066"/>
    </row>
    <row r="33" spans="1:12" ht="15.75" thickBot="1" x14ac:dyDescent="0.3">
      <c r="A33" s="772"/>
      <c r="B33" s="773"/>
      <c r="C33" s="46" t="s">
        <v>37</v>
      </c>
      <c r="D33" s="351">
        <v>96</v>
      </c>
      <c r="E33" s="352"/>
      <c r="F33" s="347"/>
      <c r="G33" s="409"/>
      <c r="H33" s="409"/>
      <c r="I33" s="404"/>
      <c r="J33" s="405"/>
      <c r="K33" s="1066"/>
      <c r="L33" s="1066"/>
    </row>
    <row r="34" spans="1:12" ht="13.5" thickBot="1" x14ac:dyDescent="0.25">
      <c r="A34" s="678"/>
      <c r="B34" s="680"/>
      <c r="C34" s="759" t="s">
        <v>53</v>
      </c>
      <c r="D34" s="760"/>
      <c r="E34" s="760"/>
      <c r="F34" s="761"/>
      <c r="G34" s="410"/>
      <c r="H34" s="410"/>
      <c r="I34" s="410"/>
      <c r="J34" s="411"/>
      <c r="K34" s="1066"/>
      <c r="L34" s="1066"/>
    </row>
    <row r="35" spans="1:12" x14ac:dyDescent="0.2">
      <c r="A35" s="1065"/>
      <c r="B35" s="1066"/>
      <c r="C35" s="1066"/>
      <c r="D35" s="1066"/>
      <c r="E35" s="1066"/>
      <c r="F35" s="1067"/>
      <c r="G35" s="1066"/>
      <c r="H35" s="1066"/>
      <c r="I35" s="1066"/>
      <c r="J35" s="1066"/>
      <c r="K35" s="1066"/>
      <c r="L35" s="1066"/>
    </row>
    <row r="36" spans="1:12" x14ac:dyDescent="0.2">
      <c r="A36" s="1065"/>
      <c r="B36" s="1066"/>
      <c r="C36" s="1066"/>
      <c r="D36" s="1066"/>
      <c r="E36" s="1066"/>
      <c r="F36" s="1067"/>
      <c r="G36" s="1066"/>
      <c r="H36" s="1066"/>
      <c r="I36" s="1066"/>
      <c r="J36" s="1066"/>
      <c r="K36" s="1066"/>
      <c r="L36" s="1066"/>
    </row>
    <row r="37" spans="1:12" x14ac:dyDescent="0.2">
      <c r="A37" s="1065"/>
      <c r="B37" s="1066"/>
      <c r="C37" s="1066"/>
      <c r="D37" s="1066"/>
      <c r="E37" s="1066"/>
      <c r="F37" s="1067"/>
      <c r="G37" s="1066"/>
      <c r="H37" s="1066"/>
      <c r="I37" s="1066"/>
      <c r="J37" s="1066"/>
      <c r="K37" s="1066"/>
      <c r="L37" s="1066"/>
    </row>
    <row r="38" spans="1:12" x14ac:dyDescent="0.2">
      <c r="A38" s="1065"/>
      <c r="B38" s="1066"/>
      <c r="C38" s="1066"/>
      <c r="D38" s="1066"/>
      <c r="E38" s="1066"/>
      <c r="F38" s="1067"/>
      <c r="G38" s="1066"/>
      <c r="H38" s="1066"/>
      <c r="I38" s="1066"/>
      <c r="J38" s="1066"/>
      <c r="K38" s="1066"/>
      <c r="L38" s="1066"/>
    </row>
    <row r="39" spans="1:12" x14ac:dyDescent="0.2">
      <c r="A39" s="1065"/>
      <c r="B39" s="1066"/>
      <c r="C39" s="1066"/>
      <c r="D39" s="1066"/>
      <c r="E39" s="1066"/>
      <c r="F39" s="1067"/>
      <c r="G39" s="1066"/>
      <c r="H39" s="1066"/>
      <c r="I39" s="1066"/>
      <c r="J39" s="1066"/>
      <c r="K39" s="1066"/>
      <c r="L39" s="1066"/>
    </row>
    <row r="40" spans="1:12" x14ac:dyDescent="0.2">
      <c r="A40" s="1065"/>
      <c r="B40" s="1066"/>
      <c r="C40" s="1066"/>
      <c r="D40" s="1066"/>
      <c r="E40" s="1066"/>
      <c r="F40" s="1067"/>
      <c r="G40" s="1066"/>
      <c r="H40" s="1066"/>
      <c r="I40" s="1066"/>
      <c r="J40" s="1066"/>
      <c r="K40" s="1066"/>
      <c r="L40" s="1066"/>
    </row>
    <row r="41" spans="1:12" x14ac:dyDescent="0.2">
      <c r="A41" s="1065"/>
      <c r="B41" s="1066"/>
      <c r="C41" s="1066"/>
      <c r="D41" s="1066"/>
      <c r="E41" s="1066"/>
      <c r="F41" s="1067"/>
      <c r="G41" s="1066"/>
      <c r="H41" s="1066"/>
      <c r="I41" s="1066"/>
      <c r="J41" s="1066"/>
      <c r="K41" s="1066"/>
      <c r="L41" s="1066"/>
    </row>
    <row r="42" spans="1:12" x14ac:dyDescent="0.2">
      <c r="A42" s="1065"/>
      <c r="B42" s="1066"/>
      <c r="C42" s="1066"/>
      <c r="D42" s="1066"/>
      <c r="E42" s="1066"/>
      <c r="F42" s="1067"/>
      <c r="G42" s="1066"/>
      <c r="H42" s="1066"/>
      <c r="I42" s="1066"/>
      <c r="J42" s="1066"/>
      <c r="K42" s="1066"/>
      <c r="L42" s="1066"/>
    </row>
    <row r="43" spans="1:12" x14ac:dyDescent="0.2">
      <c r="A43" s="1065"/>
      <c r="B43" s="1066"/>
      <c r="C43" s="1066"/>
      <c r="D43" s="1066"/>
      <c r="E43" s="1066"/>
      <c r="F43" s="1067"/>
      <c r="G43" s="1066"/>
      <c r="H43" s="1066"/>
      <c r="I43" s="1066"/>
      <c r="J43" s="1066"/>
      <c r="K43" s="1066"/>
      <c r="L43" s="1066"/>
    </row>
    <row r="44" spans="1:12" x14ac:dyDescent="0.2">
      <c r="A44" s="1065"/>
      <c r="B44" s="1066"/>
      <c r="C44" s="1066"/>
      <c r="D44" s="1066"/>
      <c r="E44" s="1066"/>
      <c r="F44" s="1067"/>
      <c r="G44" s="1066"/>
      <c r="H44" s="1066"/>
      <c r="I44" s="1066"/>
      <c r="J44" s="1066"/>
      <c r="K44" s="1066"/>
      <c r="L44" s="1066"/>
    </row>
    <row r="45" spans="1:12" x14ac:dyDescent="0.2">
      <c r="A45" s="1065"/>
      <c r="B45" s="1066"/>
      <c r="C45" s="1066"/>
      <c r="D45" s="1066"/>
      <c r="E45" s="1066"/>
      <c r="F45" s="1067"/>
      <c r="G45" s="1066"/>
      <c r="H45" s="1066"/>
      <c r="I45" s="1066"/>
      <c r="J45" s="1066"/>
      <c r="K45" s="1066"/>
      <c r="L45" s="1066"/>
    </row>
    <row r="46" spans="1:12" x14ac:dyDescent="0.2">
      <c r="A46" s="1065"/>
      <c r="B46" s="1066"/>
      <c r="C46" s="1066"/>
      <c r="D46" s="1066"/>
      <c r="E46" s="1066"/>
      <c r="F46" s="1067"/>
      <c r="G46" s="1066"/>
      <c r="H46" s="1066"/>
      <c r="I46" s="1066"/>
      <c r="J46" s="1066"/>
      <c r="K46" s="1066"/>
      <c r="L46" s="1066"/>
    </row>
    <row r="47" spans="1:12" x14ac:dyDescent="0.2">
      <c r="A47" s="1065"/>
      <c r="B47" s="1066"/>
      <c r="C47" s="1066"/>
      <c r="D47" s="1066"/>
      <c r="E47" s="1066"/>
      <c r="F47" s="1067"/>
      <c r="G47" s="1066"/>
      <c r="H47" s="1066"/>
      <c r="I47" s="1066"/>
      <c r="J47" s="1066"/>
      <c r="K47" s="1066"/>
      <c r="L47" s="1066"/>
    </row>
    <row r="48" spans="1:12" x14ac:dyDescent="0.2">
      <c r="A48" s="1065"/>
      <c r="B48" s="1066"/>
      <c r="C48" s="1066"/>
      <c r="D48" s="1066"/>
      <c r="E48" s="1066"/>
      <c r="F48" s="1067"/>
      <c r="G48" s="1066"/>
      <c r="H48" s="1066"/>
      <c r="I48" s="1066"/>
      <c r="J48" s="1066"/>
      <c r="K48" s="1066"/>
      <c r="L48" s="1066"/>
    </row>
    <row r="49" spans="1:12" x14ac:dyDescent="0.2">
      <c r="A49" s="1065"/>
      <c r="B49" s="1066"/>
      <c r="C49" s="1066"/>
      <c r="D49" s="1066"/>
      <c r="E49" s="1066"/>
      <c r="F49" s="1067"/>
      <c r="G49" s="1066"/>
      <c r="H49" s="1066"/>
      <c r="I49" s="1066"/>
      <c r="J49" s="1066"/>
      <c r="K49" s="1066"/>
      <c r="L49" s="1066"/>
    </row>
    <row r="50" spans="1:12" x14ac:dyDescent="0.2">
      <c r="A50" s="1065"/>
      <c r="B50" s="1066"/>
      <c r="C50" s="1066"/>
      <c r="D50" s="1066"/>
      <c r="E50" s="1066"/>
      <c r="F50" s="1067"/>
      <c r="G50" s="1066"/>
      <c r="H50" s="1066"/>
      <c r="I50" s="1066"/>
      <c r="J50" s="1066"/>
      <c r="K50" s="1066"/>
      <c r="L50" s="1066"/>
    </row>
    <row r="51" spans="1:12" x14ac:dyDescent="0.2">
      <c r="A51" s="1065"/>
      <c r="B51" s="1066"/>
      <c r="C51" s="1066"/>
      <c r="D51" s="1066"/>
      <c r="E51" s="1066"/>
      <c r="F51" s="1067"/>
      <c r="G51" s="1066"/>
      <c r="H51" s="1066"/>
      <c r="I51" s="1066"/>
      <c r="J51" s="1066"/>
      <c r="K51" s="1066"/>
      <c r="L51" s="1066"/>
    </row>
    <row r="52" spans="1:12" x14ac:dyDescent="0.2">
      <c r="A52" s="1065"/>
      <c r="B52" s="1066"/>
      <c r="C52" s="1066"/>
      <c r="D52" s="1066"/>
      <c r="E52" s="1066"/>
      <c r="F52" s="1067"/>
      <c r="G52" s="1066"/>
      <c r="H52" s="1066"/>
      <c r="I52" s="1066"/>
      <c r="J52" s="1066"/>
      <c r="K52" s="1066"/>
      <c r="L52" s="1066"/>
    </row>
    <row r="53" spans="1:12" x14ac:dyDescent="0.2">
      <c r="A53" s="1065"/>
      <c r="B53" s="1066"/>
      <c r="C53" s="1066"/>
      <c r="D53" s="1066"/>
      <c r="E53" s="1066"/>
      <c r="F53" s="1067"/>
      <c r="G53" s="1066"/>
      <c r="H53" s="1066"/>
      <c r="I53" s="1066"/>
      <c r="J53" s="1066"/>
      <c r="K53" s="1066"/>
      <c r="L53" s="1066"/>
    </row>
    <row r="54" spans="1:12" x14ac:dyDescent="0.2">
      <c r="A54" s="1065"/>
      <c r="B54" s="1066"/>
      <c r="C54" s="1066"/>
      <c r="D54" s="1066"/>
      <c r="E54" s="1066"/>
      <c r="F54" s="1067"/>
      <c r="G54" s="1066"/>
      <c r="H54" s="1066"/>
      <c r="I54" s="1066"/>
      <c r="J54" s="1066"/>
      <c r="K54" s="1066"/>
      <c r="L54" s="1066"/>
    </row>
    <row r="55" spans="1:12" x14ac:dyDescent="0.2">
      <c r="A55" s="1065"/>
      <c r="B55" s="1066"/>
      <c r="C55" s="1066"/>
      <c r="D55" s="1066"/>
      <c r="E55" s="1066"/>
      <c r="F55" s="1067"/>
      <c r="G55" s="1066"/>
      <c r="H55" s="1066"/>
      <c r="I55" s="1066"/>
      <c r="J55" s="1066"/>
      <c r="K55" s="1066"/>
      <c r="L55" s="1066"/>
    </row>
    <row r="56" spans="1:12" x14ac:dyDescent="0.2">
      <c r="A56" s="1065"/>
      <c r="B56" s="1066"/>
      <c r="C56" s="1066"/>
      <c r="D56" s="1066"/>
      <c r="E56" s="1066"/>
      <c r="F56" s="1067"/>
      <c r="G56" s="1066"/>
      <c r="H56" s="1066"/>
      <c r="I56" s="1066"/>
      <c r="J56" s="1066"/>
      <c r="K56" s="1066"/>
      <c r="L56" s="1066"/>
    </row>
    <row r="57" spans="1:12" x14ac:dyDescent="0.2">
      <c r="A57" s="1065"/>
      <c r="B57" s="1066"/>
      <c r="C57" s="1066"/>
      <c r="D57" s="1066"/>
      <c r="E57" s="1066"/>
      <c r="F57" s="1067"/>
      <c r="G57" s="1066"/>
      <c r="H57" s="1066"/>
      <c r="I57" s="1066"/>
      <c r="J57" s="1066"/>
      <c r="K57" s="1066"/>
      <c r="L57" s="1066"/>
    </row>
    <row r="58" spans="1:12" x14ac:dyDescent="0.2">
      <c r="A58" s="1065"/>
      <c r="B58" s="1066"/>
      <c r="C58" s="1066"/>
      <c r="D58" s="1066"/>
      <c r="E58" s="1066"/>
      <c r="F58" s="1067"/>
      <c r="G58" s="1066"/>
      <c r="H58" s="1066"/>
      <c r="I58" s="1066"/>
      <c r="J58" s="1066"/>
      <c r="K58" s="1066"/>
      <c r="L58" s="1066"/>
    </row>
    <row r="59" spans="1:12" x14ac:dyDescent="0.2">
      <c r="A59" s="1065"/>
      <c r="B59" s="1066"/>
      <c r="C59" s="1066"/>
      <c r="D59" s="1066"/>
      <c r="E59" s="1066"/>
      <c r="F59" s="1067"/>
      <c r="G59" s="1066"/>
      <c r="H59" s="1066"/>
      <c r="I59" s="1066"/>
      <c r="J59" s="1066"/>
      <c r="K59" s="1066"/>
      <c r="L59" s="1066"/>
    </row>
    <row r="60" spans="1:12" x14ac:dyDescent="0.2">
      <c r="A60" s="1065"/>
      <c r="B60" s="1066"/>
      <c r="C60" s="1066"/>
      <c r="D60" s="1066"/>
      <c r="E60" s="1066"/>
      <c r="F60" s="1067"/>
      <c r="G60" s="1066"/>
      <c r="H60" s="1066"/>
      <c r="I60" s="1066"/>
      <c r="J60" s="1066"/>
      <c r="K60" s="1066"/>
      <c r="L60" s="1066"/>
    </row>
    <row r="61" spans="1:12" x14ac:dyDescent="0.2">
      <c r="A61" s="1065"/>
      <c r="B61" s="1066"/>
      <c r="C61" s="1066"/>
      <c r="D61" s="1066"/>
      <c r="E61" s="1066"/>
      <c r="F61" s="1067"/>
      <c r="G61" s="1066"/>
      <c r="H61" s="1066"/>
      <c r="I61" s="1066"/>
      <c r="J61" s="1066"/>
      <c r="K61" s="1066"/>
      <c r="L61" s="1066"/>
    </row>
    <row r="62" spans="1:12" x14ac:dyDescent="0.2">
      <c r="A62" s="1065"/>
      <c r="B62" s="1066"/>
      <c r="C62" s="1066"/>
      <c r="D62" s="1066"/>
      <c r="E62" s="1066"/>
      <c r="F62" s="1067"/>
      <c r="G62" s="1066"/>
      <c r="H62" s="1066"/>
      <c r="I62" s="1066"/>
      <c r="J62" s="1066"/>
      <c r="K62" s="1066"/>
      <c r="L62" s="1066"/>
    </row>
    <row r="63" spans="1:12" x14ac:dyDescent="0.2">
      <c r="A63" s="1065"/>
      <c r="B63" s="1066"/>
      <c r="C63" s="1066"/>
      <c r="D63" s="1066"/>
      <c r="E63" s="1066"/>
      <c r="F63" s="1067"/>
      <c r="G63" s="1066"/>
      <c r="H63" s="1066"/>
      <c r="I63" s="1066"/>
      <c r="J63" s="1066"/>
      <c r="K63" s="1066"/>
      <c r="L63" s="1066"/>
    </row>
    <row r="64" spans="1:12" x14ac:dyDescent="0.2">
      <c r="A64" s="1065"/>
      <c r="B64" s="1066"/>
      <c r="C64" s="1066"/>
      <c r="D64" s="1066"/>
      <c r="E64" s="1066"/>
      <c r="F64" s="1067"/>
      <c r="G64" s="1066"/>
      <c r="H64" s="1066"/>
      <c r="I64" s="1066"/>
      <c r="J64" s="1066"/>
      <c r="K64" s="1066"/>
      <c r="L64" s="1066"/>
    </row>
    <row r="65" spans="1:12" x14ac:dyDescent="0.2">
      <c r="A65" s="1065"/>
      <c r="B65" s="1066"/>
      <c r="C65" s="1066"/>
      <c r="D65" s="1066"/>
      <c r="E65" s="1066"/>
      <c r="F65" s="1067"/>
      <c r="G65" s="1066"/>
      <c r="H65" s="1066"/>
      <c r="I65" s="1066"/>
      <c r="J65" s="1066"/>
      <c r="K65" s="1066"/>
      <c r="L65" s="1066"/>
    </row>
    <row r="66" spans="1:12" x14ac:dyDescent="0.2">
      <c r="A66" s="1065"/>
      <c r="B66" s="1066"/>
      <c r="C66" s="1066"/>
      <c r="D66" s="1066"/>
      <c r="E66" s="1066"/>
      <c r="F66" s="1067"/>
      <c r="G66" s="1066"/>
      <c r="H66" s="1066"/>
      <c r="I66" s="1066"/>
      <c r="J66" s="1066"/>
      <c r="K66" s="1066"/>
      <c r="L66" s="1066"/>
    </row>
    <row r="67" spans="1:12" x14ac:dyDescent="0.2">
      <c r="A67" s="1065"/>
      <c r="B67" s="1066"/>
      <c r="C67" s="1066"/>
      <c r="D67" s="1066"/>
      <c r="E67" s="1066"/>
      <c r="F67" s="1067"/>
      <c r="G67" s="1066"/>
      <c r="H67" s="1066"/>
      <c r="I67" s="1066"/>
      <c r="J67" s="1066"/>
      <c r="K67" s="1066"/>
      <c r="L67" s="1066"/>
    </row>
    <row r="68" spans="1:12" x14ac:dyDescent="0.2">
      <c r="A68" s="1065"/>
      <c r="B68" s="1066"/>
      <c r="C68" s="1066"/>
      <c r="D68" s="1066"/>
      <c r="E68" s="1066"/>
      <c r="F68" s="1067"/>
      <c r="G68" s="1066"/>
      <c r="H68" s="1066"/>
      <c r="I68" s="1066"/>
      <c r="J68" s="1066"/>
      <c r="K68" s="1066"/>
      <c r="L68" s="1066"/>
    </row>
    <row r="69" spans="1:12" x14ac:dyDescent="0.2">
      <c r="A69" s="1065"/>
      <c r="B69" s="1066"/>
      <c r="C69" s="1066"/>
      <c r="D69" s="1066"/>
      <c r="E69" s="1066"/>
      <c r="F69" s="1067"/>
      <c r="G69" s="1066"/>
      <c r="H69" s="1066"/>
      <c r="I69" s="1066"/>
      <c r="J69" s="1066"/>
      <c r="K69" s="1066"/>
      <c r="L69" s="1066"/>
    </row>
    <row r="70" spans="1:12" x14ac:dyDescent="0.2">
      <c r="A70" s="1065"/>
      <c r="B70" s="1066"/>
      <c r="C70" s="1066"/>
      <c r="D70" s="1066"/>
      <c r="E70" s="1066"/>
      <c r="F70" s="1067"/>
      <c r="G70" s="1066"/>
      <c r="H70" s="1066"/>
      <c r="I70" s="1066"/>
      <c r="J70" s="1066"/>
      <c r="K70" s="1066"/>
      <c r="L70" s="1066"/>
    </row>
    <row r="71" spans="1:12" x14ac:dyDescent="0.2">
      <c r="A71" s="1065"/>
      <c r="B71" s="1066"/>
      <c r="C71" s="1066"/>
      <c r="D71" s="1066"/>
      <c r="E71" s="1066"/>
      <c r="F71" s="1067"/>
      <c r="G71" s="1066"/>
      <c r="H71" s="1066"/>
      <c r="I71" s="1066"/>
      <c r="J71" s="1066"/>
      <c r="K71" s="1066"/>
      <c r="L71" s="1066"/>
    </row>
    <row r="72" spans="1:12" x14ac:dyDescent="0.2">
      <c r="A72" s="1065"/>
      <c r="B72" s="1066"/>
      <c r="C72" s="1066"/>
      <c r="D72" s="1066"/>
      <c r="E72" s="1066"/>
      <c r="F72" s="1067"/>
      <c r="G72" s="1066"/>
      <c r="H72" s="1066"/>
      <c r="I72" s="1066"/>
      <c r="J72" s="1066"/>
      <c r="K72" s="1066"/>
      <c r="L72" s="1066"/>
    </row>
    <row r="73" spans="1:12" x14ac:dyDescent="0.2">
      <c r="A73" s="1065"/>
      <c r="B73" s="1066"/>
      <c r="C73" s="1066"/>
      <c r="D73" s="1066"/>
      <c r="E73" s="1066"/>
      <c r="F73" s="1067"/>
      <c r="G73" s="1066"/>
      <c r="H73" s="1066"/>
      <c r="I73" s="1066"/>
      <c r="J73" s="1066"/>
      <c r="K73" s="1066"/>
      <c r="L73" s="1066"/>
    </row>
    <row r="74" spans="1:12" x14ac:dyDescent="0.2">
      <c r="A74" s="1065"/>
      <c r="B74" s="1066"/>
      <c r="C74" s="1066"/>
      <c r="D74" s="1066"/>
      <c r="E74" s="1066"/>
      <c r="F74" s="1067"/>
      <c r="G74" s="1066"/>
      <c r="H74" s="1066"/>
      <c r="I74" s="1066"/>
      <c r="J74" s="1066"/>
      <c r="K74" s="1066"/>
      <c r="L74" s="1066"/>
    </row>
    <row r="75" spans="1:12" x14ac:dyDescent="0.2">
      <c r="A75" s="1065"/>
      <c r="B75" s="1066"/>
      <c r="C75" s="1066"/>
      <c r="D75" s="1066"/>
      <c r="E75" s="1066"/>
      <c r="F75" s="1067"/>
      <c r="G75" s="1066"/>
      <c r="H75" s="1066"/>
      <c r="I75" s="1066"/>
      <c r="J75" s="1066"/>
      <c r="K75" s="1066"/>
      <c r="L75" s="1066"/>
    </row>
    <row r="76" spans="1:12" x14ac:dyDescent="0.2">
      <c r="A76" s="1065"/>
      <c r="B76" s="1066"/>
      <c r="C76" s="1066"/>
      <c r="D76" s="1066"/>
      <c r="E76" s="1066"/>
      <c r="F76" s="1067"/>
      <c r="G76" s="1066"/>
      <c r="H76" s="1066"/>
      <c r="I76" s="1066"/>
      <c r="J76" s="1066"/>
      <c r="K76" s="1066"/>
      <c r="L76" s="1066"/>
    </row>
    <row r="77" spans="1:12" x14ac:dyDescent="0.2">
      <c r="A77" s="1065"/>
      <c r="B77" s="1066"/>
      <c r="C77" s="1066"/>
      <c r="D77" s="1066"/>
      <c r="E77" s="1066"/>
      <c r="F77" s="1067"/>
      <c r="G77" s="1066"/>
      <c r="H77" s="1066"/>
      <c r="I77" s="1066"/>
      <c r="J77" s="1066"/>
      <c r="K77" s="1066"/>
      <c r="L77" s="1066"/>
    </row>
    <row r="78" spans="1:12" x14ac:dyDescent="0.2">
      <c r="A78" s="1065"/>
      <c r="B78" s="1066"/>
      <c r="C78" s="1066"/>
      <c r="D78" s="1066"/>
      <c r="E78" s="1066"/>
      <c r="F78" s="1067"/>
      <c r="G78" s="1066"/>
      <c r="H78" s="1066"/>
      <c r="I78" s="1066"/>
      <c r="J78" s="1066"/>
      <c r="K78" s="1066"/>
      <c r="L78" s="1066"/>
    </row>
  </sheetData>
  <mergeCells count="14">
    <mergeCell ref="C18:F18"/>
    <mergeCell ref="A19:A23"/>
    <mergeCell ref="B19:B23"/>
    <mergeCell ref="A24:A33"/>
    <mergeCell ref="B24:B33"/>
    <mergeCell ref="G1:J1"/>
    <mergeCell ref="C3:F3"/>
    <mergeCell ref="A4:J4"/>
    <mergeCell ref="C5:F5"/>
    <mergeCell ref="A6:A7"/>
    <mergeCell ref="B6:B7"/>
    <mergeCell ref="A8:A17"/>
    <mergeCell ref="B8:B17"/>
    <mergeCell ref="C34:F3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topLeftCell="A62" zoomScaleNormal="100" workbookViewId="0">
      <selection activeCell="N67" sqref="N67"/>
    </sheetView>
  </sheetViews>
  <sheetFormatPr defaultColWidth="8.85546875" defaultRowHeight="12.75" x14ac:dyDescent="0.25"/>
  <cols>
    <col min="1" max="1" width="5.7109375" style="51" customWidth="1"/>
    <col min="2" max="2" width="30.7109375" style="36" customWidth="1"/>
    <col min="3" max="3" width="22.5703125" style="34" customWidth="1"/>
    <col min="4" max="4" width="3.85546875" style="42" customWidth="1"/>
    <col min="5" max="5" width="2.7109375" style="177" customWidth="1"/>
    <col min="6" max="6" width="8" style="217" customWidth="1"/>
    <col min="7" max="7" width="3.28515625" style="39" customWidth="1"/>
    <col min="8" max="9" width="3.28515625" style="5" customWidth="1"/>
    <col min="10" max="10" width="3.28515625" style="40" customWidth="1"/>
    <col min="11" max="16384" width="8.85546875" style="5"/>
  </cols>
  <sheetData>
    <row r="1" spans="1:12" ht="26.25" customHeight="1" thickBot="1" x14ac:dyDescent="0.3">
      <c r="A1" s="87">
        <f>-2</f>
        <v>-2</v>
      </c>
      <c r="B1" s="840" t="s">
        <v>60</v>
      </c>
      <c r="C1" s="840"/>
      <c r="D1" s="840"/>
      <c r="E1" s="840"/>
      <c r="F1" s="841"/>
      <c r="G1" s="842" t="s">
        <v>35</v>
      </c>
      <c r="H1" s="843"/>
      <c r="I1" s="843"/>
      <c r="J1" s="844"/>
    </row>
    <row r="2" spans="1:12" s="4" customFormat="1" ht="82.5" customHeight="1" thickBot="1" x14ac:dyDescent="0.3">
      <c r="A2" s="189">
        <f>A1-0.01</f>
        <v>-2.0099999999999998</v>
      </c>
      <c r="B2" s="187" t="s">
        <v>394</v>
      </c>
      <c r="C2" s="162"/>
      <c r="D2" s="162"/>
      <c r="E2" s="162"/>
      <c r="F2" s="163"/>
      <c r="G2" s="164"/>
      <c r="H2" s="164"/>
      <c r="I2" s="164"/>
      <c r="J2" s="165"/>
      <c r="L2" s="191"/>
    </row>
    <row r="3" spans="1:12" s="3" customFormat="1" ht="32.1" customHeight="1" thickBot="1" x14ac:dyDescent="0.35">
      <c r="A3" s="189">
        <f>A2-0.01</f>
        <v>-2.0199999999999996</v>
      </c>
      <c r="B3" s="427" t="s">
        <v>61</v>
      </c>
      <c r="C3" s="845"/>
      <c r="D3" s="846"/>
      <c r="E3" s="846"/>
      <c r="F3" s="846"/>
      <c r="G3" s="846"/>
      <c r="H3" s="846"/>
      <c r="I3" s="846"/>
      <c r="J3" s="847"/>
      <c r="L3" s="12"/>
    </row>
    <row r="4" spans="1:12" s="3" customFormat="1" ht="51.75" customHeight="1" thickBot="1" x14ac:dyDescent="0.35">
      <c r="A4" s="189">
        <f>A3-0.01</f>
        <v>-2.0299999999999994</v>
      </c>
      <c r="B4" s="188" t="s">
        <v>36</v>
      </c>
      <c r="C4" s="64"/>
      <c r="D4" s="65"/>
      <c r="E4" s="192"/>
      <c r="F4" s="193"/>
      <c r="G4" s="88"/>
      <c r="H4" s="88"/>
      <c r="I4" s="88"/>
      <c r="J4" s="89"/>
      <c r="L4" s="12"/>
    </row>
    <row r="5" spans="1:12" s="3" customFormat="1" ht="48" customHeight="1" thickBot="1" x14ac:dyDescent="0.35">
      <c r="A5" s="190"/>
      <c r="B5" s="427" t="s">
        <v>62</v>
      </c>
      <c r="C5" s="848" t="str">
        <f>"SI LE PATIENT A VU PLUS QU'UN PRESTATAIRE, DEMANDER LE NOM DE TOUS LES PRESTATAIRES. SINON, ►(" &amp; TEXT(-A12,"0.00") &amp;")."</f>
        <v>SI LE PATIENT A VU PLUS QU'UN PRESTATAIRE, DEMANDER LE NOM DE TOUS LES PRESTATAIRES. SINON, ►(2.10).</v>
      </c>
      <c r="D5" s="849"/>
      <c r="E5" s="849"/>
      <c r="F5" s="850"/>
      <c r="G5" s="90"/>
      <c r="H5" s="90"/>
      <c r="I5" s="90"/>
      <c r="J5" s="91"/>
      <c r="L5" s="12"/>
    </row>
    <row r="6" spans="1:12" s="3" customFormat="1" ht="32.1" customHeight="1" thickBot="1" x14ac:dyDescent="0.35">
      <c r="A6" s="190">
        <f>A4-0.01</f>
        <v>-2.0399999999999991</v>
      </c>
      <c r="B6" s="427" t="s">
        <v>63</v>
      </c>
      <c r="C6" s="851"/>
      <c r="D6" s="852"/>
      <c r="E6" s="852"/>
      <c r="F6" s="852"/>
      <c r="G6" s="852"/>
      <c r="H6" s="852"/>
      <c r="I6" s="852"/>
      <c r="J6" s="853"/>
      <c r="L6" s="12"/>
    </row>
    <row r="7" spans="1:12" s="3" customFormat="1" ht="51.75" customHeight="1" thickBot="1" x14ac:dyDescent="0.35">
      <c r="A7" s="190">
        <f t="shared" ref="A7:A10" si="0">A6-0.01</f>
        <v>-2.0499999999999989</v>
      </c>
      <c r="B7" s="188" t="s">
        <v>36</v>
      </c>
      <c r="C7" s="166"/>
      <c r="D7" s="167"/>
      <c r="E7" s="194"/>
      <c r="F7" s="195"/>
      <c r="G7" s="92"/>
      <c r="H7" s="92"/>
      <c r="I7" s="92"/>
      <c r="J7" s="93"/>
      <c r="L7" s="12"/>
    </row>
    <row r="8" spans="1:12" s="3" customFormat="1" ht="32.1" customHeight="1" thickBot="1" x14ac:dyDescent="0.35">
      <c r="A8" s="190">
        <f t="shared" si="0"/>
        <v>-2.0599999999999987</v>
      </c>
      <c r="B8" s="427" t="s">
        <v>64</v>
      </c>
      <c r="C8" s="851"/>
      <c r="D8" s="852"/>
      <c r="E8" s="852"/>
      <c r="F8" s="852"/>
      <c r="G8" s="852"/>
      <c r="H8" s="852"/>
      <c r="I8" s="852"/>
      <c r="J8" s="853"/>
      <c r="L8" s="12"/>
    </row>
    <row r="9" spans="1:12" s="3" customFormat="1" ht="51.75" customHeight="1" thickBot="1" x14ac:dyDescent="0.35">
      <c r="A9" s="190">
        <f>A8-0.01</f>
        <v>-2.0699999999999985</v>
      </c>
      <c r="B9" s="188" t="s">
        <v>36</v>
      </c>
      <c r="C9" s="166"/>
      <c r="D9" s="167"/>
      <c r="E9" s="194"/>
      <c r="F9" s="195"/>
      <c r="G9" s="92"/>
      <c r="H9" s="92"/>
      <c r="I9" s="92"/>
      <c r="J9" s="93"/>
      <c r="L9" s="12"/>
    </row>
    <row r="10" spans="1:12" s="3" customFormat="1" ht="51.75" customHeight="1" thickBot="1" x14ac:dyDescent="0.35">
      <c r="A10" s="190">
        <f t="shared" si="0"/>
        <v>-2.0799999999999983</v>
      </c>
      <c r="B10" s="666" t="s">
        <v>392</v>
      </c>
      <c r="C10" s="851"/>
      <c r="D10" s="852"/>
      <c r="E10" s="852"/>
      <c r="F10" s="852"/>
      <c r="G10" s="852"/>
      <c r="H10" s="852"/>
      <c r="I10" s="852"/>
      <c r="J10" s="853"/>
      <c r="L10" s="12"/>
    </row>
    <row r="11" spans="1:12" s="3" customFormat="1" ht="51.75" customHeight="1" thickBot="1" x14ac:dyDescent="0.35">
      <c r="A11" s="190">
        <f>A10-0.01</f>
        <v>-2.0899999999999981</v>
      </c>
      <c r="B11" s="188" t="s">
        <v>36</v>
      </c>
      <c r="C11" s="166"/>
      <c r="D11" s="167"/>
      <c r="E11" s="194"/>
      <c r="F11" s="195"/>
      <c r="G11" s="92"/>
      <c r="H11" s="92"/>
      <c r="I11" s="92"/>
      <c r="J11" s="93"/>
      <c r="L11" s="12"/>
    </row>
    <row r="12" spans="1:12" ht="15.95" customHeight="1" x14ac:dyDescent="0.25">
      <c r="A12" s="789">
        <f>A11-0.01</f>
        <v>-2.0999999999999979</v>
      </c>
      <c r="B12" s="825" t="s">
        <v>395</v>
      </c>
      <c r="C12" s="70" t="s">
        <v>65</v>
      </c>
      <c r="D12" s="113">
        <v>1</v>
      </c>
      <c r="E12" s="196"/>
      <c r="F12" s="197"/>
      <c r="G12" s="72"/>
      <c r="H12" s="106"/>
      <c r="I12" s="106"/>
      <c r="J12" s="107"/>
    </row>
    <row r="13" spans="1:12" ht="15.95" customHeight="1" x14ac:dyDescent="0.25">
      <c r="A13" s="790"/>
      <c r="B13" s="826"/>
      <c r="C13" s="198" t="s">
        <v>66</v>
      </c>
      <c r="D13" s="199">
        <v>2</v>
      </c>
      <c r="E13" s="200" t="s">
        <v>21</v>
      </c>
      <c r="F13" s="201">
        <f>A28</f>
        <v>-2.1499999999999968</v>
      </c>
      <c r="G13" s="38"/>
      <c r="H13" s="109"/>
      <c r="I13" s="109"/>
      <c r="J13" s="110"/>
    </row>
    <row r="14" spans="1:12" ht="15.95" customHeight="1" x14ac:dyDescent="0.25">
      <c r="A14" s="790"/>
      <c r="B14" s="826"/>
      <c r="C14" s="37" t="s">
        <v>67</v>
      </c>
      <c r="D14" s="114">
        <v>3</v>
      </c>
      <c r="E14" s="200" t="s">
        <v>21</v>
      </c>
      <c r="F14" s="202">
        <f>A28</f>
        <v>-2.1499999999999968</v>
      </c>
      <c r="G14" s="38"/>
      <c r="H14" s="109"/>
      <c r="I14" s="109"/>
      <c r="J14" s="110"/>
    </row>
    <row r="15" spans="1:12" ht="15.95" customHeight="1" thickBot="1" x14ac:dyDescent="0.3">
      <c r="A15" s="791"/>
      <c r="B15" s="827"/>
      <c r="C15" s="431" t="s">
        <v>68</v>
      </c>
      <c r="D15" s="115">
        <v>4</v>
      </c>
      <c r="E15" s="203" t="s">
        <v>21</v>
      </c>
      <c r="F15" s="204">
        <f>A28</f>
        <v>-2.1499999999999968</v>
      </c>
      <c r="G15" s="73"/>
      <c r="H15" s="111"/>
      <c r="I15" s="111"/>
      <c r="J15" s="112"/>
    </row>
    <row r="16" spans="1:12" ht="25.5" customHeight="1" x14ac:dyDescent="0.25">
      <c r="A16" s="789">
        <f>A12-0.01</f>
        <v>-2.1099999999999977</v>
      </c>
      <c r="B16" s="821" t="s">
        <v>396</v>
      </c>
      <c r="C16" s="70" t="s">
        <v>69</v>
      </c>
      <c r="D16" s="363">
        <v>1</v>
      </c>
      <c r="E16" s="364"/>
      <c r="F16" s="365"/>
      <c r="G16" s="72"/>
      <c r="H16" s="106"/>
      <c r="I16" s="106"/>
      <c r="J16" s="107"/>
    </row>
    <row r="17" spans="1:11" ht="25.5" customHeight="1" x14ac:dyDescent="0.25">
      <c r="A17" s="790"/>
      <c r="B17" s="822"/>
      <c r="C17" s="37" t="s">
        <v>70</v>
      </c>
      <c r="D17" s="366">
        <v>2</v>
      </c>
      <c r="E17" s="367"/>
      <c r="F17" s="368"/>
      <c r="G17" s="38"/>
      <c r="H17" s="109"/>
      <c r="I17" s="109"/>
      <c r="J17" s="110"/>
    </row>
    <row r="18" spans="1:11" ht="37.5" customHeight="1" thickBot="1" x14ac:dyDescent="0.3">
      <c r="A18" s="791"/>
      <c r="B18" s="823"/>
      <c r="C18" s="71" t="s">
        <v>42</v>
      </c>
      <c r="D18" s="369">
        <v>3</v>
      </c>
      <c r="E18" s="370"/>
      <c r="F18" s="371"/>
      <c r="G18" s="73"/>
      <c r="H18" s="111"/>
      <c r="I18" s="111"/>
      <c r="J18" s="112"/>
    </row>
    <row r="19" spans="1:11" ht="21" customHeight="1" x14ac:dyDescent="0.25">
      <c r="A19" s="789">
        <f>A16-0.01</f>
        <v>-2.1199999999999974</v>
      </c>
      <c r="B19" s="770" t="s">
        <v>71</v>
      </c>
      <c r="C19" s="828" t="s">
        <v>72</v>
      </c>
      <c r="D19" s="831"/>
      <c r="E19" s="834"/>
      <c r="F19" s="835"/>
      <c r="G19" s="116"/>
      <c r="H19" s="117"/>
      <c r="I19" s="117"/>
      <c r="J19" s="118"/>
    </row>
    <row r="20" spans="1:11" ht="21" customHeight="1" x14ac:dyDescent="0.25">
      <c r="A20" s="790"/>
      <c r="B20" s="773"/>
      <c r="C20" s="829"/>
      <c r="D20" s="832"/>
      <c r="E20" s="836"/>
      <c r="F20" s="837"/>
      <c r="G20" s="83"/>
      <c r="H20" s="84"/>
      <c r="I20" s="84"/>
      <c r="J20" s="119"/>
    </row>
    <row r="21" spans="1:11" ht="21" customHeight="1" thickBot="1" x14ac:dyDescent="0.3">
      <c r="A21" s="791"/>
      <c r="B21" s="771"/>
      <c r="C21" s="830"/>
      <c r="D21" s="833"/>
      <c r="E21" s="838"/>
      <c r="F21" s="839"/>
      <c r="G21" s="120"/>
      <c r="H21" s="121"/>
      <c r="I21" s="121"/>
      <c r="J21" s="122"/>
    </row>
    <row r="22" spans="1:11" s="1077" customFormat="1" ht="22.5" customHeight="1" x14ac:dyDescent="0.25">
      <c r="A22" s="1068">
        <f>A19-0.01</f>
        <v>-2.1299999999999972</v>
      </c>
      <c r="B22" s="1069" t="s">
        <v>73</v>
      </c>
      <c r="C22" s="1070" t="s">
        <v>74</v>
      </c>
      <c r="D22" s="1071">
        <v>1</v>
      </c>
      <c r="E22" s="1072"/>
      <c r="F22" s="1073"/>
      <c r="G22" s="1074"/>
      <c r="H22" s="1075"/>
      <c r="I22" s="1075"/>
      <c r="J22" s="1076"/>
    </row>
    <row r="23" spans="1:11" s="1077" customFormat="1" ht="22.5" customHeight="1" x14ac:dyDescent="0.25">
      <c r="A23" s="1078"/>
      <c r="B23" s="1079"/>
      <c r="C23" s="1080" t="s">
        <v>75</v>
      </c>
      <c r="D23" s="1081">
        <v>2</v>
      </c>
      <c r="E23" s="1082"/>
      <c r="F23" s="1083"/>
      <c r="G23" s="1084"/>
      <c r="H23" s="1085"/>
      <c r="I23" s="1085"/>
      <c r="J23" s="1086"/>
    </row>
    <row r="24" spans="1:11" s="1077" customFormat="1" ht="22.5" customHeight="1" x14ac:dyDescent="0.25">
      <c r="A24" s="1078"/>
      <c r="B24" s="1079"/>
      <c r="C24" s="1080" t="s">
        <v>42</v>
      </c>
      <c r="D24" s="1081">
        <v>3</v>
      </c>
      <c r="E24" s="1082"/>
      <c r="F24" s="1083"/>
      <c r="G24" s="1084"/>
      <c r="H24" s="1085"/>
      <c r="I24" s="1085"/>
      <c r="J24" s="1086"/>
    </row>
    <row r="25" spans="1:11" s="1077" customFormat="1" ht="22.5" customHeight="1" thickBot="1" x14ac:dyDescent="0.3">
      <c r="A25" s="1087"/>
      <c r="B25" s="1088"/>
      <c r="C25" s="1089" t="s">
        <v>76</v>
      </c>
      <c r="D25" s="1090">
        <v>4</v>
      </c>
      <c r="E25" s="1091"/>
      <c r="F25" s="1092"/>
      <c r="G25" s="1093"/>
      <c r="H25" s="1094"/>
      <c r="I25" s="1094"/>
      <c r="J25" s="1095"/>
    </row>
    <row r="26" spans="1:11" ht="26.25" customHeight="1" x14ac:dyDescent="0.25">
      <c r="A26" s="789">
        <f>A22-0.01</f>
        <v>-2.139999999999997</v>
      </c>
      <c r="B26" s="770" t="s">
        <v>77</v>
      </c>
      <c r="C26" s="70" t="s">
        <v>41</v>
      </c>
      <c r="D26" s="255">
        <v>1</v>
      </c>
      <c r="E26" s="364"/>
      <c r="F26" s="365"/>
      <c r="G26" s="38"/>
      <c r="H26" s="109"/>
      <c r="I26" s="109"/>
      <c r="J26" s="110"/>
    </row>
    <row r="27" spans="1:11" ht="26.25" customHeight="1" thickBot="1" x14ac:dyDescent="0.3">
      <c r="A27" s="791"/>
      <c r="B27" s="771"/>
      <c r="C27" s="425" t="s">
        <v>42</v>
      </c>
      <c r="D27" s="256">
        <v>2</v>
      </c>
      <c r="E27" s="374"/>
      <c r="F27" s="375"/>
      <c r="G27" s="38"/>
      <c r="H27" s="109"/>
      <c r="I27" s="109"/>
      <c r="J27" s="110"/>
    </row>
    <row r="28" spans="1:11" ht="26.25" customHeight="1" x14ac:dyDescent="0.25">
      <c r="A28" s="789">
        <f>A26-0.01</f>
        <v>-2.1499999999999968</v>
      </c>
      <c r="B28" s="770" t="s">
        <v>78</v>
      </c>
      <c r="C28" s="70" t="s">
        <v>79</v>
      </c>
      <c r="D28" s="363"/>
      <c r="E28" s="364"/>
      <c r="F28" s="365"/>
      <c r="G28" s="72"/>
      <c r="H28" s="106"/>
      <c r="I28" s="106"/>
      <c r="J28" s="107"/>
    </row>
    <row r="29" spans="1:11" ht="26.25" customHeight="1" thickBot="1" x14ac:dyDescent="0.3">
      <c r="A29" s="791"/>
      <c r="B29" s="771"/>
      <c r="C29" s="425" t="s">
        <v>80</v>
      </c>
      <c r="D29" s="278"/>
      <c r="E29" s="372"/>
      <c r="F29" s="373"/>
      <c r="G29" s="73"/>
      <c r="H29" s="111"/>
      <c r="I29" s="111"/>
      <c r="J29" s="112"/>
    </row>
    <row r="30" spans="1:11" x14ac:dyDescent="0.25">
      <c r="A30" s="789">
        <f>A28-0.01</f>
        <v>-2.1599999999999966</v>
      </c>
      <c r="B30" s="253" t="s">
        <v>81</v>
      </c>
      <c r="C30" s="70" t="s">
        <v>41</v>
      </c>
      <c r="D30" s="255">
        <v>1</v>
      </c>
      <c r="E30" s="364"/>
      <c r="F30" s="365"/>
      <c r="G30" s="116"/>
      <c r="H30" s="117"/>
      <c r="I30" s="117"/>
      <c r="J30" s="118"/>
      <c r="K30" s="6"/>
    </row>
    <row r="31" spans="1:11" ht="13.5" thickBot="1" x14ac:dyDescent="0.3">
      <c r="A31" s="791"/>
      <c r="B31" s="254"/>
      <c r="C31" s="425" t="s">
        <v>42</v>
      </c>
      <c r="D31" s="256">
        <v>2</v>
      </c>
      <c r="E31" s="372"/>
      <c r="F31" s="373"/>
      <c r="G31" s="120"/>
      <c r="H31" s="121"/>
      <c r="I31" s="121"/>
      <c r="J31" s="122"/>
      <c r="K31" s="6"/>
    </row>
    <row r="32" spans="1:11" ht="18.75" customHeight="1" x14ac:dyDescent="0.25">
      <c r="A32" s="789">
        <f>A30-0.01</f>
        <v>-2.1699999999999964</v>
      </c>
      <c r="B32" s="770" t="s">
        <v>82</v>
      </c>
      <c r="C32" s="70" t="s">
        <v>41</v>
      </c>
      <c r="D32" s="255">
        <v>1</v>
      </c>
      <c r="E32" s="364" t="s">
        <v>21</v>
      </c>
      <c r="F32" s="376">
        <f>A36</f>
        <v>-2.1899999999999959</v>
      </c>
      <c r="G32" s="116"/>
      <c r="H32" s="117"/>
      <c r="I32" s="117"/>
      <c r="J32" s="118"/>
    </row>
    <row r="33" spans="1:10" ht="18.75" customHeight="1" thickBot="1" x14ac:dyDescent="0.3">
      <c r="A33" s="791"/>
      <c r="B33" s="771"/>
      <c r="C33" s="425" t="s">
        <v>42</v>
      </c>
      <c r="D33" s="256">
        <v>2</v>
      </c>
      <c r="E33" s="372"/>
      <c r="F33" s="373"/>
      <c r="G33" s="120"/>
      <c r="H33" s="121"/>
      <c r="I33" s="121"/>
      <c r="J33" s="122"/>
    </row>
    <row r="34" spans="1:10" ht="26.25" customHeight="1" x14ac:dyDescent="0.25">
      <c r="A34" s="789">
        <f>A32-0.01</f>
        <v>-2.1799999999999962</v>
      </c>
      <c r="B34" s="770" t="s">
        <v>83</v>
      </c>
      <c r="C34" s="208"/>
      <c r="D34" s="209"/>
      <c r="E34" s="210"/>
      <c r="F34" s="211"/>
      <c r="G34" s="116"/>
      <c r="H34" s="117"/>
      <c r="I34" s="117"/>
      <c r="J34" s="118"/>
    </row>
    <row r="35" spans="1:10" ht="26.25" customHeight="1" thickBot="1" x14ac:dyDescent="0.3">
      <c r="A35" s="791"/>
      <c r="B35" s="771"/>
      <c r="C35" s="212"/>
      <c r="D35" s="213"/>
      <c r="E35" s="214"/>
      <c r="F35" s="215"/>
      <c r="G35" s="120"/>
      <c r="H35" s="121"/>
      <c r="I35" s="121"/>
      <c r="J35" s="122"/>
    </row>
    <row r="36" spans="1:10" ht="26.25" customHeight="1" x14ac:dyDescent="0.25">
      <c r="A36" s="789">
        <f>A34-0.01</f>
        <v>-2.1899999999999959</v>
      </c>
      <c r="B36" s="770" t="s">
        <v>84</v>
      </c>
      <c r="C36" s="208"/>
      <c r="D36" s="209"/>
      <c r="E36" s="210"/>
      <c r="F36" s="211"/>
      <c r="G36" s="116"/>
      <c r="H36" s="117"/>
      <c r="I36" s="117"/>
      <c r="J36" s="118"/>
    </row>
    <row r="37" spans="1:10" ht="26.25" customHeight="1" thickBot="1" x14ac:dyDescent="0.3">
      <c r="A37" s="791"/>
      <c r="B37" s="771"/>
      <c r="C37" s="212"/>
      <c r="D37" s="213"/>
      <c r="E37" s="214"/>
      <c r="F37" s="215"/>
      <c r="G37" s="120"/>
      <c r="H37" s="121"/>
      <c r="I37" s="121"/>
      <c r="J37" s="122"/>
    </row>
    <row r="38" spans="1:10" s="33" customFormat="1" x14ac:dyDescent="0.25">
      <c r="A38" s="789">
        <f>A36-0.01</f>
        <v>-2.1999999999999957</v>
      </c>
      <c r="B38" s="824" t="s">
        <v>85</v>
      </c>
      <c r="C38" s="70" t="s">
        <v>41</v>
      </c>
      <c r="D38" s="255">
        <v>1</v>
      </c>
      <c r="E38" s="364"/>
      <c r="F38" s="197"/>
      <c r="G38" s="116"/>
      <c r="H38" s="117"/>
      <c r="I38" s="117"/>
      <c r="J38" s="118"/>
    </row>
    <row r="39" spans="1:10" s="33" customFormat="1" ht="13.5" thickBot="1" x14ac:dyDescent="0.3">
      <c r="A39" s="791"/>
      <c r="B39" s="820"/>
      <c r="C39" s="425" t="s">
        <v>42</v>
      </c>
      <c r="D39" s="256">
        <v>2</v>
      </c>
      <c r="E39" s="372"/>
      <c r="F39" s="206"/>
      <c r="G39" s="120"/>
      <c r="H39" s="121"/>
      <c r="I39" s="121"/>
      <c r="J39" s="122"/>
    </row>
    <row r="40" spans="1:10" s="33" customFormat="1" x14ac:dyDescent="0.25">
      <c r="A40" s="789">
        <f>A38-0.01</f>
        <v>-2.2099999999999955</v>
      </c>
      <c r="B40" s="824" t="s">
        <v>86</v>
      </c>
      <c r="C40" s="70" t="s">
        <v>41</v>
      </c>
      <c r="D40" s="255">
        <v>1</v>
      </c>
      <c r="E40" s="364"/>
      <c r="F40" s="197"/>
      <c r="G40" s="116"/>
      <c r="H40" s="117"/>
      <c r="I40" s="117"/>
      <c r="J40" s="118"/>
    </row>
    <row r="41" spans="1:10" s="33" customFormat="1" ht="13.5" thickBot="1" x14ac:dyDescent="0.3">
      <c r="A41" s="791"/>
      <c r="B41" s="820"/>
      <c r="C41" s="425" t="s">
        <v>42</v>
      </c>
      <c r="D41" s="256">
        <v>2</v>
      </c>
      <c r="E41" s="372"/>
      <c r="F41" s="206"/>
      <c r="G41" s="120"/>
      <c r="H41" s="121"/>
      <c r="I41" s="121"/>
      <c r="J41" s="122"/>
    </row>
    <row r="42" spans="1:10" s="33" customFormat="1" ht="49.5" customHeight="1" x14ac:dyDescent="0.25">
      <c r="A42" s="789">
        <f>A40-0.01</f>
        <v>-2.2199999999999953</v>
      </c>
      <c r="B42" s="821" t="s">
        <v>87</v>
      </c>
      <c r="C42" s="70" t="s">
        <v>41</v>
      </c>
      <c r="D42" s="255">
        <v>1</v>
      </c>
      <c r="E42" s="364"/>
      <c r="F42" s="197"/>
      <c r="G42" s="116"/>
      <c r="H42" s="117"/>
      <c r="I42" s="117"/>
      <c r="J42" s="118"/>
    </row>
    <row r="43" spans="1:10" s="33" customFormat="1" ht="51.75" customHeight="1" thickBot="1" x14ac:dyDescent="0.3">
      <c r="A43" s="791"/>
      <c r="B43" s="823"/>
      <c r="C43" s="425" t="s">
        <v>42</v>
      </c>
      <c r="D43" s="256">
        <v>2</v>
      </c>
      <c r="E43" s="372"/>
      <c r="F43" s="206"/>
      <c r="G43" s="120"/>
      <c r="H43" s="121"/>
      <c r="I43" s="121"/>
      <c r="J43" s="122"/>
    </row>
    <row r="44" spans="1:10" s="33" customFormat="1" ht="33.75" customHeight="1" x14ac:dyDescent="0.25">
      <c r="A44" s="789">
        <f>A42-0.01</f>
        <v>-2.2299999999999951</v>
      </c>
      <c r="B44" s="821" t="s">
        <v>88</v>
      </c>
      <c r="C44" s="70" t="s">
        <v>41</v>
      </c>
      <c r="D44" s="255">
        <v>1</v>
      </c>
      <c r="E44" s="364"/>
      <c r="F44" s="197"/>
      <c r="G44" s="116"/>
      <c r="H44" s="117"/>
      <c r="I44" s="117"/>
      <c r="J44" s="118"/>
    </row>
    <row r="45" spans="1:10" s="33" customFormat="1" ht="33.75" customHeight="1" thickBot="1" x14ac:dyDescent="0.3">
      <c r="A45" s="791"/>
      <c r="B45" s="823"/>
      <c r="C45" s="425" t="s">
        <v>42</v>
      </c>
      <c r="D45" s="256">
        <v>2</v>
      </c>
      <c r="E45" s="372"/>
      <c r="F45" s="206"/>
      <c r="G45" s="120"/>
      <c r="H45" s="121"/>
      <c r="I45" s="121"/>
      <c r="J45" s="122"/>
    </row>
    <row r="46" spans="1:10" s="33" customFormat="1" ht="39" customHeight="1" x14ac:dyDescent="0.25">
      <c r="A46" s="789">
        <f>A44-0.01</f>
        <v>-2.2399999999999949</v>
      </c>
      <c r="B46" s="821" t="s">
        <v>89</v>
      </c>
      <c r="C46" s="70" t="s">
        <v>41</v>
      </c>
      <c r="D46" s="255">
        <v>1</v>
      </c>
      <c r="E46" s="364"/>
      <c r="F46" s="197"/>
      <c r="G46" s="116"/>
      <c r="H46" s="117"/>
      <c r="I46" s="117"/>
      <c r="J46" s="118"/>
    </row>
    <row r="47" spans="1:10" s="33" customFormat="1" ht="39" customHeight="1" thickBot="1" x14ac:dyDescent="0.3">
      <c r="A47" s="791"/>
      <c r="B47" s="823"/>
      <c r="C47" s="425" t="s">
        <v>42</v>
      </c>
      <c r="D47" s="256">
        <v>2</v>
      </c>
      <c r="E47" s="372"/>
      <c r="F47" s="206"/>
      <c r="G47" s="120"/>
      <c r="H47" s="121"/>
      <c r="I47" s="121"/>
      <c r="J47" s="122"/>
    </row>
    <row r="48" spans="1:10" s="33" customFormat="1" ht="21.75" customHeight="1" x14ac:dyDescent="0.25">
      <c r="A48" s="789">
        <f>A46-0.01</f>
        <v>-2.2499999999999947</v>
      </c>
      <c r="B48" s="824" t="s">
        <v>334</v>
      </c>
      <c r="C48" s="70" t="s">
        <v>41</v>
      </c>
      <c r="D48" s="255">
        <v>1</v>
      </c>
      <c r="E48" s="364"/>
      <c r="F48" s="197"/>
      <c r="G48" s="116"/>
      <c r="H48" s="117"/>
      <c r="I48" s="117"/>
      <c r="J48" s="118"/>
    </row>
    <row r="49" spans="1:10" s="33" customFormat="1" ht="21.75" customHeight="1" thickBot="1" x14ac:dyDescent="0.3">
      <c r="A49" s="791"/>
      <c r="B49" s="820"/>
      <c r="C49" s="425" t="s">
        <v>42</v>
      </c>
      <c r="D49" s="256">
        <v>2</v>
      </c>
      <c r="E49" s="372"/>
      <c r="F49" s="206"/>
      <c r="G49" s="120"/>
      <c r="H49" s="121"/>
      <c r="I49" s="121"/>
      <c r="J49" s="122"/>
    </row>
    <row r="50" spans="1:10" s="33" customFormat="1" ht="34.5" customHeight="1" x14ac:dyDescent="0.25">
      <c r="A50" s="789">
        <f>A48-0.01</f>
        <v>-2.2599999999999945</v>
      </c>
      <c r="B50" s="821" t="s">
        <v>90</v>
      </c>
      <c r="C50" s="70" t="s">
        <v>41</v>
      </c>
      <c r="D50" s="255">
        <v>1</v>
      </c>
      <c r="E50" s="364"/>
      <c r="F50" s="197"/>
      <c r="G50" s="116"/>
      <c r="H50" s="117"/>
      <c r="I50" s="117"/>
      <c r="J50" s="118"/>
    </row>
    <row r="51" spans="1:10" s="33" customFormat="1" ht="34.5" customHeight="1" thickBot="1" x14ac:dyDescent="0.3">
      <c r="A51" s="791"/>
      <c r="B51" s="823"/>
      <c r="C51" s="425" t="s">
        <v>42</v>
      </c>
      <c r="D51" s="256">
        <v>2</v>
      </c>
      <c r="E51" s="372"/>
      <c r="F51" s="206"/>
      <c r="G51" s="120"/>
      <c r="H51" s="121"/>
      <c r="I51" s="121"/>
      <c r="J51" s="122"/>
    </row>
    <row r="52" spans="1:10" s="33" customFormat="1" ht="21" customHeight="1" x14ac:dyDescent="0.25">
      <c r="A52" s="789">
        <f>A50-0.01</f>
        <v>-2.2699999999999942</v>
      </c>
      <c r="B52" s="824" t="s">
        <v>91</v>
      </c>
      <c r="C52" s="70" t="s">
        <v>41</v>
      </c>
      <c r="D52" s="255">
        <v>1</v>
      </c>
      <c r="E52" s="364"/>
      <c r="F52" s="197"/>
      <c r="G52" s="116"/>
      <c r="H52" s="117"/>
      <c r="I52" s="117"/>
      <c r="J52" s="118"/>
    </row>
    <row r="53" spans="1:10" s="33" customFormat="1" ht="21" customHeight="1" thickBot="1" x14ac:dyDescent="0.3">
      <c r="A53" s="791"/>
      <c r="B53" s="820"/>
      <c r="C53" s="425" t="s">
        <v>42</v>
      </c>
      <c r="D53" s="256">
        <v>2</v>
      </c>
      <c r="E53" s="372"/>
      <c r="F53" s="206"/>
      <c r="G53" s="120"/>
      <c r="H53" s="121"/>
      <c r="I53" s="121"/>
      <c r="J53" s="122"/>
    </row>
    <row r="54" spans="1:10" s="33" customFormat="1" ht="34.5" customHeight="1" x14ac:dyDescent="0.25">
      <c r="A54" s="789">
        <f>A52-0.01</f>
        <v>-2.279999999999994</v>
      </c>
      <c r="B54" s="824" t="s">
        <v>397</v>
      </c>
      <c r="C54" s="70" t="s">
        <v>41</v>
      </c>
      <c r="D54" s="255">
        <v>1</v>
      </c>
      <c r="E54" s="364"/>
      <c r="F54" s="197"/>
      <c r="G54" s="116"/>
      <c r="H54" s="117"/>
      <c r="I54" s="117"/>
      <c r="J54" s="118"/>
    </row>
    <row r="55" spans="1:10" s="33" customFormat="1" ht="34.5" customHeight="1" thickBot="1" x14ac:dyDescent="0.3">
      <c r="A55" s="791"/>
      <c r="B55" s="820"/>
      <c r="C55" s="425" t="s">
        <v>42</v>
      </c>
      <c r="D55" s="256">
        <v>2</v>
      </c>
      <c r="E55" s="372"/>
      <c r="F55" s="206"/>
      <c r="G55" s="120"/>
      <c r="H55" s="121"/>
      <c r="I55" s="121"/>
      <c r="J55" s="122"/>
    </row>
    <row r="56" spans="1:10" s="33" customFormat="1" ht="21" customHeight="1" x14ac:dyDescent="0.25">
      <c r="A56" s="242">
        <f>A54-0.01</f>
        <v>-2.2899999999999938</v>
      </c>
      <c r="B56" s="794" t="s">
        <v>92</v>
      </c>
      <c r="C56" s="70" t="s">
        <v>41</v>
      </c>
      <c r="D56" s="255">
        <v>1</v>
      </c>
      <c r="E56" s="364"/>
      <c r="F56" s="197"/>
      <c r="G56" s="116"/>
      <c r="H56" s="117"/>
      <c r="I56" s="117"/>
      <c r="J56" s="118"/>
    </row>
    <row r="57" spans="1:10" s="33" customFormat="1" ht="21" customHeight="1" thickBot="1" x14ac:dyDescent="0.3">
      <c r="A57" s="243"/>
      <c r="B57" s="793"/>
      <c r="C57" s="425" t="s">
        <v>42</v>
      </c>
      <c r="D57" s="256">
        <v>2</v>
      </c>
      <c r="E57" s="372"/>
      <c r="F57" s="206"/>
      <c r="G57" s="120"/>
      <c r="H57" s="121"/>
      <c r="I57" s="121"/>
      <c r="J57" s="122"/>
    </row>
    <row r="58" spans="1:10" s="33" customFormat="1" ht="26.25" customHeight="1" x14ac:dyDescent="0.25">
      <c r="A58" s="789">
        <f>A56-0.01</f>
        <v>-2.2999999999999936</v>
      </c>
      <c r="B58" s="821" t="s">
        <v>93</v>
      </c>
      <c r="C58" s="70" t="s">
        <v>41</v>
      </c>
      <c r="D58" s="255">
        <v>1</v>
      </c>
      <c r="E58" s="364"/>
      <c r="F58" s="197"/>
      <c r="G58" s="116"/>
      <c r="H58" s="117"/>
      <c r="I58" s="117"/>
      <c r="J58" s="118"/>
    </row>
    <row r="59" spans="1:10" s="33" customFormat="1" ht="26.25" customHeight="1" thickBot="1" x14ac:dyDescent="0.3">
      <c r="A59" s="791"/>
      <c r="B59" s="823"/>
      <c r="C59" s="425" t="s">
        <v>42</v>
      </c>
      <c r="D59" s="256">
        <v>2</v>
      </c>
      <c r="E59" s="374" t="s">
        <v>21</v>
      </c>
      <c r="F59" s="216">
        <f>A65</f>
        <v>-2.3199999999999932</v>
      </c>
      <c r="G59" s="120"/>
      <c r="H59" s="121"/>
      <c r="I59" s="121"/>
      <c r="J59" s="122"/>
    </row>
    <row r="60" spans="1:10" s="33" customFormat="1" ht="31.5" customHeight="1" x14ac:dyDescent="0.25">
      <c r="A60" s="789">
        <f>A58-0.01</f>
        <v>-2.3099999999999934</v>
      </c>
      <c r="B60" s="770" t="s">
        <v>94</v>
      </c>
      <c r="C60" s="174" t="s">
        <v>95</v>
      </c>
      <c r="D60" s="377"/>
      <c r="E60" s="378"/>
      <c r="F60" s="176"/>
      <c r="G60" s="168"/>
      <c r="H60" s="169"/>
      <c r="I60" s="169"/>
      <c r="J60" s="170"/>
    </row>
    <row r="61" spans="1:10" s="33" customFormat="1" ht="31.5" customHeight="1" x14ac:dyDescent="0.25">
      <c r="A61" s="790"/>
      <c r="B61" s="773"/>
      <c r="C61" s="178" t="s">
        <v>96</v>
      </c>
      <c r="D61" s="379"/>
      <c r="E61" s="380"/>
      <c r="F61" s="181"/>
      <c r="G61" s="171"/>
      <c r="H61" s="172"/>
      <c r="I61" s="172"/>
      <c r="J61" s="173"/>
    </row>
    <row r="62" spans="1:10" s="33" customFormat="1" ht="31.5" customHeight="1" x14ac:dyDescent="0.25">
      <c r="A62" s="790"/>
      <c r="B62" s="773" t="s">
        <v>97</v>
      </c>
      <c r="C62" s="178" t="s">
        <v>98</v>
      </c>
      <c r="D62" s="379"/>
      <c r="E62" s="380"/>
      <c r="F62" s="181"/>
      <c r="G62" s="171"/>
      <c r="H62" s="172"/>
      <c r="I62" s="172"/>
      <c r="J62" s="173"/>
    </row>
    <row r="63" spans="1:10" s="33" customFormat="1" ht="31.5" customHeight="1" x14ac:dyDescent="0.25">
      <c r="A63" s="790"/>
      <c r="B63" s="773"/>
      <c r="C63" s="178" t="s">
        <v>99</v>
      </c>
      <c r="D63" s="379"/>
      <c r="E63" s="380"/>
      <c r="F63" s="181"/>
      <c r="G63" s="171"/>
      <c r="H63" s="172"/>
      <c r="I63" s="172"/>
      <c r="J63" s="173"/>
    </row>
    <row r="64" spans="1:10" s="33" customFormat="1" ht="31.5" customHeight="1" thickBot="1" x14ac:dyDescent="0.3">
      <c r="A64" s="791"/>
      <c r="B64" s="771"/>
      <c r="C64" s="425" t="s">
        <v>100</v>
      </c>
      <c r="D64" s="278"/>
      <c r="E64" s="372"/>
      <c r="F64" s="206"/>
      <c r="G64" s="120"/>
      <c r="H64" s="121"/>
      <c r="I64" s="121"/>
      <c r="J64" s="122"/>
    </row>
    <row r="65" spans="1:10" s="33" customFormat="1" ht="51" customHeight="1" x14ac:dyDescent="0.25">
      <c r="A65" s="789">
        <f>A60-0.01</f>
        <v>-2.3199999999999932</v>
      </c>
      <c r="B65" s="770" t="s">
        <v>398</v>
      </c>
      <c r="C65" s="70" t="s">
        <v>41</v>
      </c>
      <c r="D65" s="255">
        <v>1</v>
      </c>
      <c r="E65" s="364"/>
      <c r="F65" s="197"/>
      <c r="G65" s="72"/>
      <c r="H65" s="106"/>
      <c r="I65" s="106"/>
      <c r="J65" s="107"/>
    </row>
    <row r="66" spans="1:10" s="33" customFormat="1" ht="51" customHeight="1" thickBot="1" x14ac:dyDescent="0.3">
      <c r="A66" s="791"/>
      <c r="B66" s="771"/>
      <c r="C66" s="425" t="s">
        <v>42</v>
      </c>
      <c r="D66" s="256">
        <v>2</v>
      </c>
      <c r="E66" s="372" t="s">
        <v>21</v>
      </c>
      <c r="F66" s="74">
        <f>A76</f>
        <v>-2.3599999999999923</v>
      </c>
      <c r="G66" s="73"/>
      <c r="H66" s="111"/>
      <c r="I66" s="111"/>
      <c r="J66" s="112"/>
    </row>
    <row r="67" spans="1:10" ht="21.75" customHeight="1" x14ac:dyDescent="0.25">
      <c r="A67" s="789">
        <f>A65-0.01</f>
        <v>-2.329999999999993</v>
      </c>
      <c r="B67" s="821" t="s">
        <v>101</v>
      </c>
      <c r="C67" s="70" t="s">
        <v>102</v>
      </c>
      <c r="D67" s="363">
        <v>1</v>
      </c>
      <c r="E67" s="364"/>
      <c r="F67" s="197"/>
      <c r="G67" s="72"/>
      <c r="H67" s="106"/>
      <c r="I67" s="106"/>
      <c r="J67" s="107"/>
    </row>
    <row r="68" spans="1:10" ht="21.75" customHeight="1" x14ac:dyDescent="0.25">
      <c r="A68" s="790"/>
      <c r="B68" s="822"/>
      <c r="C68" s="37" t="s">
        <v>103</v>
      </c>
      <c r="D68" s="366">
        <v>2</v>
      </c>
      <c r="E68" s="367"/>
      <c r="F68" s="205"/>
      <c r="G68" s="38"/>
      <c r="H68" s="109"/>
      <c r="I68" s="109"/>
      <c r="J68" s="110"/>
    </row>
    <row r="69" spans="1:10" ht="21.75" customHeight="1" thickBot="1" x14ac:dyDescent="0.3">
      <c r="A69" s="791"/>
      <c r="B69" s="823"/>
      <c r="C69" s="425" t="s">
        <v>104</v>
      </c>
      <c r="D69" s="278">
        <v>3</v>
      </c>
      <c r="E69" s="372"/>
      <c r="F69" s="206"/>
      <c r="G69" s="73"/>
      <c r="H69" s="111"/>
      <c r="I69" s="111"/>
      <c r="J69" s="112"/>
    </row>
    <row r="70" spans="1:10" ht="26.25" customHeight="1" x14ac:dyDescent="0.25">
      <c r="A70" s="789">
        <f>A67-0.01</f>
        <v>-2.3399999999999928</v>
      </c>
      <c r="B70" s="821" t="s">
        <v>105</v>
      </c>
      <c r="C70" s="70" t="s">
        <v>41</v>
      </c>
      <c r="D70" s="255">
        <v>1</v>
      </c>
      <c r="E70" s="364"/>
      <c r="F70" s="197"/>
      <c r="G70" s="72"/>
      <c r="H70" s="106"/>
      <c r="I70" s="106"/>
      <c r="J70" s="107"/>
    </row>
    <row r="71" spans="1:10" ht="26.25" customHeight="1" thickBot="1" x14ac:dyDescent="0.3">
      <c r="A71" s="791"/>
      <c r="B71" s="823"/>
      <c r="C71" s="425" t="s">
        <v>42</v>
      </c>
      <c r="D71" s="256">
        <v>2</v>
      </c>
      <c r="E71" s="372"/>
      <c r="F71" s="206"/>
      <c r="G71" s="73"/>
      <c r="H71" s="111"/>
      <c r="I71" s="111"/>
      <c r="J71" s="112"/>
    </row>
    <row r="72" spans="1:10" ht="37.5" customHeight="1" x14ac:dyDescent="0.25">
      <c r="A72" s="789">
        <f>A70-0.01</f>
        <v>-2.3499999999999925</v>
      </c>
      <c r="B72" s="426" t="s">
        <v>106</v>
      </c>
      <c r="C72" s="174" t="s">
        <v>107</v>
      </c>
      <c r="D72" s="377"/>
      <c r="E72" s="378"/>
      <c r="F72" s="176"/>
      <c r="G72" s="76"/>
      <c r="H72" s="123"/>
      <c r="I72" s="123"/>
      <c r="J72" s="124"/>
    </row>
    <row r="73" spans="1:10" ht="30.75" customHeight="1" x14ac:dyDescent="0.25">
      <c r="A73" s="790"/>
      <c r="B73" s="819" t="s">
        <v>97</v>
      </c>
      <c r="C73" s="178" t="s">
        <v>108</v>
      </c>
      <c r="D73" s="379"/>
      <c r="E73" s="380"/>
      <c r="F73" s="181"/>
      <c r="G73" s="77"/>
      <c r="H73" s="125"/>
      <c r="I73" s="125"/>
      <c r="J73" s="126"/>
    </row>
    <row r="74" spans="1:10" ht="30.75" customHeight="1" x14ac:dyDescent="0.25">
      <c r="A74" s="790"/>
      <c r="B74" s="819"/>
      <c r="C74" s="178" t="s">
        <v>23</v>
      </c>
      <c r="D74" s="379"/>
      <c r="E74" s="380"/>
      <c r="F74" s="181"/>
      <c r="G74" s="77"/>
      <c r="H74" s="125"/>
      <c r="I74" s="125"/>
      <c r="J74" s="126"/>
    </row>
    <row r="75" spans="1:10" ht="30.75" customHeight="1" thickBot="1" x14ac:dyDescent="0.3">
      <c r="A75" s="791"/>
      <c r="B75" s="820"/>
      <c r="C75" s="425" t="s">
        <v>109</v>
      </c>
      <c r="D75" s="278"/>
      <c r="E75" s="372"/>
      <c r="F75" s="206"/>
      <c r="G75" s="73"/>
      <c r="H75" s="111"/>
      <c r="I75" s="111"/>
      <c r="J75" s="112"/>
    </row>
    <row r="76" spans="1:10" ht="33" customHeight="1" x14ac:dyDescent="0.25">
      <c r="A76" s="789">
        <f>A72-0.01</f>
        <v>-2.3599999999999923</v>
      </c>
      <c r="B76" s="794" t="s">
        <v>110</v>
      </c>
      <c r="C76" s="70" t="s">
        <v>41</v>
      </c>
      <c r="D76" s="255">
        <v>1</v>
      </c>
      <c r="E76" s="364"/>
      <c r="F76" s="197"/>
      <c r="G76" s="72"/>
      <c r="H76" s="106"/>
      <c r="I76" s="106"/>
      <c r="J76" s="107"/>
    </row>
    <row r="77" spans="1:10" ht="33" customHeight="1" thickBot="1" x14ac:dyDescent="0.3">
      <c r="A77" s="791"/>
      <c r="B77" s="793"/>
      <c r="C77" s="425" t="s">
        <v>42</v>
      </c>
      <c r="D77" s="256">
        <v>2</v>
      </c>
      <c r="E77" s="372" t="s">
        <v>21</v>
      </c>
      <c r="F77" s="74">
        <f>A81</f>
        <v>-2.3799999999999919</v>
      </c>
      <c r="G77" s="73"/>
      <c r="H77" s="111"/>
      <c r="I77" s="111"/>
      <c r="J77" s="112"/>
    </row>
    <row r="78" spans="1:10" ht="18" customHeight="1" x14ac:dyDescent="0.25">
      <c r="A78" s="789">
        <f>A76-0.01</f>
        <v>-2.3699999999999921</v>
      </c>
      <c r="B78" s="794" t="s">
        <v>101</v>
      </c>
      <c r="C78" s="70" t="s">
        <v>102</v>
      </c>
      <c r="D78" s="363">
        <v>1</v>
      </c>
      <c r="E78" s="364"/>
      <c r="F78" s="197"/>
      <c r="G78" s="72"/>
      <c r="H78" s="106"/>
      <c r="I78" s="106"/>
      <c r="J78" s="107"/>
    </row>
    <row r="79" spans="1:10" ht="18" customHeight="1" x14ac:dyDescent="0.25">
      <c r="A79" s="790"/>
      <c r="B79" s="792"/>
      <c r="C79" s="37" t="s">
        <v>103</v>
      </c>
      <c r="D79" s="366">
        <v>2</v>
      </c>
      <c r="E79" s="367"/>
      <c r="F79" s="205"/>
      <c r="G79" s="38"/>
      <c r="H79" s="109"/>
      <c r="I79" s="109"/>
      <c r="J79" s="110"/>
    </row>
    <row r="80" spans="1:10" ht="18" customHeight="1" thickBot="1" x14ac:dyDescent="0.3">
      <c r="A80" s="791"/>
      <c r="B80" s="793"/>
      <c r="C80" s="425" t="s">
        <v>104</v>
      </c>
      <c r="D80" s="278">
        <v>3</v>
      </c>
      <c r="E80" s="372"/>
      <c r="F80" s="206"/>
      <c r="G80" s="73"/>
      <c r="H80" s="111"/>
      <c r="I80" s="111"/>
      <c r="J80" s="112"/>
    </row>
    <row r="81" spans="1:10" ht="32.25" customHeight="1" x14ac:dyDescent="0.25">
      <c r="A81" s="789">
        <f>A78-0.01</f>
        <v>-2.3799999999999919</v>
      </c>
      <c r="B81" s="770" t="s">
        <v>111</v>
      </c>
      <c r="C81" s="70" t="s">
        <v>41</v>
      </c>
      <c r="D81" s="255">
        <v>1</v>
      </c>
      <c r="E81" s="364"/>
      <c r="F81" s="197"/>
      <c r="G81" s="72"/>
      <c r="H81" s="106"/>
      <c r="I81" s="106"/>
      <c r="J81" s="107"/>
    </row>
    <row r="82" spans="1:10" ht="32.25" customHeight="1" thickBot="1" x14ac:dyDescent="0.3">
      <c r="A82" s="791"/>
      <c r="B82" s="771"/>
      <c r="C82" s="425" t="s">
        <v>42</v>
      </c>
      <c r="D82" s="256">
        <v>2</v>
      </c>
      <c r="E82" s="372" t="s">
        <v>21</v>
      </c>
      <c r="F82" s="74">
        <f>A85</f>
        <v>-2.3999999999999915</v>
      </c>
      <c r="G82" s="73"/>
      <c r="H82" s="111"/>
      <c r="I82" s="111"/>
      <c r="J82" s="112"/>
    </row>
    <row r="83" spans="1:10" ht="19.5" customHeight="1" x14ac:dyDescent="0.25">
      <c r="A83" s="789">
        <f>A81-0.01</f>
        <v>-2.3899999999999917</v>
      </c>
      <c r="B83" s="770" t="s">
        <v>112</v>
      </c>
      <c r="C83" s="70" t="s">
        <v>41</v>
      </c>
      <c r="D83" s="255">
        <v>1</v>
      </c>
      <c r="E83" s="364"/>
      <c r="F83" s="197"/>
      <c r="G83" s="72"/>
      <c r="H83" s="106"/>
      <c r="I83" s="106"/>
      <c r="J83" s="107"/>
    </row>
    <row r="84" spans="1:10" ht="19.5" customHeight="1" thickBot="1" x14ac:dyDescent="0.3">
      <c r="A84" s="791"/>
      <c r="B84" s="771"/>
      <c r="C84" s="425" t="s">
        <v>42</v>
      </c>
      <c r="D84" s="256">
        <v>2</v>
      </c>
      <c r="E84" s="372"/>
      <c r="F84" s="206" t="s">
        <v>22</v>
      </c>
      <c r="G84" s="73"/>
      <c r="H84" s="111"/>
      <c r="I84" s="111"/>
      <c r="J84" s="112"/>
    </row>
    <row r="85" spans="1:10" ht="26.25" customHeight="1" x14ac:dyDescent="0.25">
      <c r="A85" s="789">
        <f>A83-0.01</f>
        <v>-2.3999999999999915</v>
      </c>
      <c r="B85" s="770" t="s">
        <v>113</v>
      </c>
      <c r="C85" s="70" t="s">
        <v>41</v>
      </c>
      <c r="D85" s="255">
        <v>1</v>
      </c>
      <c r="E85" s="364"/>
      <c r="F85" s="197"/>
      <c r="G85" s="116"/>
      <c r="H85" s="117"/>
      <c r="I85" s="117"/>
      <c r="J85" s="118"/>
    </row>
    <row r="86" spans="1:10" ht="26.25" customHeight="1" thickBot="1" x14ac:dyDescent="0.3">
      <c r="A86" s="791"/>
      <c r="B86" s="771"/>
      <c r="C86" s="425" t="s">
        <v>42</v>
      </c>
      <c r="D86" s="256">
        <v>2</v>
      </c>
      <c r="E86" s="372"/>
      <c r="F86" s="206"/>
      <c r="G86" s="120"/>
      <c r="H86" s="121"/>
      <c r="I86" s="121"/>
      <c r="J86" s="122"/>
    </row>
    <row r="87" spans="1:10" ht="19.5" customHeight="1" x14ac:dyDescent="0.25">
      <c r="A87" s="789">
        <f>A85-0.01</f>
        <v>-2.4099999999999913</v>
      </c>
      <c r="B87" s="770" t="s">
        <v>114</v>
      </c>
      <c r="C87" s="70" t="s">
        <v>41</v>
      </c>
      <c r="D87" s="255">
        <v>1</v>
      </c>
      <c r="E87" s="364"/>
      <c r="F87" s="197"/>
      <c r="G87" s="116"/>
      <c r="H87" s="117"/>
      <c r="I87" s="117"/>
      <c r="J87" s="118"/>
    </row>
    <row r="88" spans="1:10" ht="19.5" customHeight="1" thickBot="1" x14ac:dyDescent="0.3">
      <c r="A88" s="791"/>
      <c r="B88" s="771"/>
      <c r="C88" s="425" t="s">
        <v>42</v>
      </c>
      <c r="D88" s="256">
        <v>2</v>
      </c>
      <c r="E88" s="372"/>
      <c r="F88" s="206"/>
      <c r="G88" s="120"/>
      <c r="H88" s="121"/>
      <c r="I88" s="121"/>
      <c r="J88" s="122"/>
    </row>
    <row r="89" spans="1:10" ht="26.25" customHeight="1" x14ac:dyDescent="0.25">
      <c r="A89" s="789">
        <f>A87-0.01</f>
        <v>-2.419999999999991</v>
      </c>
      <c r="B89" s="770" t="s">
        <v>115</v>
      </c>
      <c r="C89" s="70" t="s">
        <v>41</v>
      </c>
      <c r="D89" s="255">
        <v>1</v>
      </c>
      <c r="E89" s="364"/>
      <c r="F89" s="197"/>
      <c r="G89" s="116"/>
      <c r="H89" s="117"/>
      <c r="I89" s="117"/>
      <c r="J89" s="118"/>
    </row>
    <row r="90" spans="1:10" ht="26.25" customHeight="1" thickBot="1" x14ac:dyDescent="0.3">
      <c r="A90" s="791"/>
      <c r="B90" s="771"/>
      <c r="C90" s="425" t="s">
        <v>42</v>
      </c>
      <c r="D90" s="256">
        <v>2</v>
      </c>
      <c r="E90" s="372"/>
      <c r="F90" s="206"/>
      <c r="G90" s="120"/>
      <c r="H90" s="121"/>
      <c r="I90" s="121"/>
      <c r="J90" s="122"/>
    </row>
    <row r="91" spans="1:10" ht="27" customHeight="1" x14ac:dyDescent="0.25">
      <c r="A91" s="789">
        <f>A89-0.01</f>
        <v>-2.4299999999999908</v>
      </c>
      <c r="B91" s="770" t="s">
        <v>116</v>
      </c>
      <c r="C91" s="70" t="s">
        <v>41</v>
      </c>
      <c r="D91" s="255">
        <v>1</v>
      </c>
      <c r="E91" s="364"/>
      <c r="F91" s="197"/>
      <c r="G91" s="116"/>
      <c r="H91" s="117"/>
      <c r="I91" s="117"/>
      <c r="J91" s="118"/>
    </row>
    <row r="92" spans="1:10" ht="27" customHeight="1" thickBot="1" x14ac:dyDescent="0.3">
      <c r="A92" s="791"/>
      <c r="B92" s="771"/>
      <c r="C92" s="425" t="s">
        <v>42</v>
      </c>
      <c r="D92" s="256">
        <v>2</v>
      </c>
      <c r="E92" s="372" t="s">
        <v>21</v>
      </c>
      <c r="F92" s="74">
        <f>A95</f>
        <v>-2.4499999999999904</v>
      </c>
      <c r="G92" s="120"/>
      <c r="H92" s="121"/>
      <c r="I92" s="121"/>
      <c r="J92" s="122"/>
    </row>
    <row r="93" spans="1:10" ht="54" customHeight="1" x14ac:dyDescent="0.25">
      <c r="A93" s="789">
        <f>A91-0.01</f>
        <v>-2.4399999999999906</v>
      </c>
      <c r="B93" s="770" t="s">
        <v>117</v>
      </c>
      <c r="C93" s="807"/>
      <c r="D93" s="808"/>
      <c r="E93" s="808"/>
      <c r="F93" s="809"/>
      <c r="G93" s="116"/>
      <c r="H93" s="117"/>
      <c r="I93" s="117"/>
      <c r="J93" s="118"/>
    </row>
    <row r="94" spans="1:10" ht="54" customHeight="1" thickBot="1" x14ac:dyDescent="0.3">
      <c r="A94" s="791"/>
      <c r="B94" s="771"/>
      <c r="C94" s="810"/>
      <c r="D94" s="811"/>
      <c r="E94" s="811"/>
      <c r="F94" s="812"/>
      <c r="G94" s="120"/>
      <c r="H94" s="121"/>
      <c r="I94" s="121"/>
      <c r="J94" s="122"/>
    </row>
    <row r="95" spans="1:10" ht="26.25" customHeight="1" x14ac:dyDescent="0.25">
      <c r="A95" s="789">
        <f>A93-0.01</f>
        <v>-2.4499999999999904</v>
      </c>
      <c r="B95" s="770" t="s">
        <v>118</v>
      </c>
      <c r="C95" s="70" t="s">
        <v>119</v>
      </c>
      <c r="D95" s="113">
        <v>1</v>
      </c>
      <c r="E95" s="196"/>
      <c r="F95" s="197"/>
      <c r="G95" s="116"/>
      <c r="H95" s="117"/>
      <c r="I95" s="117"/>
      <c r="J95" s="118"/>
    </row>
    <row r="96" spans="1:10" ht="26.25" customHeight="1" x14ac:dyDescent="0.25">
      <c r="A96" s="790"/>
      <c r="B96" s="773"/>
      <c r="C96" s="37" t="s">
        <v>120</v>
      </c>
      <c r="D96" s="114">
        <v>2</v>
      </c>
      <c r="E96" s="200"/>
      <c r="F96" s="205"/>
      <c r="G96" s="83"/>
      <c r="H96" s="84"/>
      <c r="I96" s="84"/>
      <c r="J96" s="119"/>
    </row>
    <row r="97" spans="1:10" ht="26.25" customHeight="1" thickBot="1" x14ac:dyDescent="0.3">
      <c r="A97" s="791"/>
      <c r="B97" s="771"/>
      <c r="C97" s="425" t="s">
        <v>121</v>
      </c>
      <c r="D97" s="244">
        <v>3</v>
      </c>
      <c r="E97" s="159" t="s">
        <v>21</v>
      </c>
      <c r="F97" s="74">
        <f>A116</f>
        <v>-2.4799999999999898</v>
      </c>
      <c r="G97" s="120"/>
      <c r="H97" s="121"/>
      <c r="I97" s="121"/>
      <c r="J97" s="122"/>
    </row>
    <row r="98" spans="1:10" s="177" customFormat="1" ht="18" customHeight="1" x14ac:dyDescent="0.25">
      <c r="A98" s="813">
        <f>A95-0.01</f>
        <v>-2.4599999999999902</v>
      </c>
      <c r="B98" s="770" t="s">
        <v>122</v>
      </c>
      <c r="C98" s="174" t="s">
        <v>123</v>
      </c>
      <c r="D98" s="128"/>
      <c r="E98" s="175"/>
      <c r="F98" s="176"/>
      <c r="G98" s="795"/>
      <c r="H98" s="796"/>
      <c r="I98" s="796"/>
      <c r="J98" s="797"/>
    </row>
    <row r="99" spans="1:10" s="177" customFormat="1" ht="18" customHeight="1" x14ac:dyDescent="0.25">
      <c r="A99" s="814"/>
      <c r="B99" s="773"/>
      <c r="C99" s="178" t="s">
        <v>124</v>
      </c>
      <c r="D99" s="179"/>
      <c r="E99" s="180"/>
      <c r="F99" s="181"/>
      <c r="G99" s="798"/>
      <c r="H99" s="799"/>
      <c r="I99" s="799"/>
      <c r="J99" s="800"/>
    </row>
    <row r="100" spans="1:10" s="177" customFormat="1" ht="18" customHeight="1" x14ac:dyDescent="0.25">
      <c r="A100" s="814"/>
      <c r="B100" s="773"/>
      <c r="C100" s="178" t="s">
        <v>125</v>
      </c>
      <c r="D100" s="179"/>
      <c r="E100" s="180"/>
      <c r="F100" s="181"/>
      <c r="G100" s="801"/>
      <c r="H100" s="802"/>
      <c r="I100" s="802"/>
      <c r="J100" s="803"/>
    </row>
    <row r="101" spans="1:10" s="177" customFormat="1" ht="15" customHeight="1" x14ac:dyDescent="0.25">
      <c r="A101" s="814"/>
      <c r="B101" s="773" t="s">
        <v>97</v>
      </c>
      <c r="C101" s="804" t="s">
        <v>126</v>
      </c>
      <c r="D101" s="805"/>
      <c r="E101" s="805"/>
      <c r="F101" s="806"/>
      <c r="G101" s="783"/>
      <c r="H101" s="784"/>
      <c r="I101" s="784"/>
      <c r="J101" s="785"/>
    </row>
    <row r="102" spans="1:10" s="177" customFormat="1" ht="15" x14ac:dyDescent="0.25">
      <c r="A102" s="814"/>
      <c r="B102" s="773"/>
      <c r="C102" s="178" t="s">
        <v>127</v>
      </c>
      <c r="D102" s="179"/>
      <c r="E102" s="180"/>
      <c r="F102" s="181"/>
      <c r="G102" s="801"/>
      <c r="H102" s="802"/>
      <c r="I102" s="802"/>
      <c r="J102" s="803"/>
    </row>
    <row r="103" spans="1:10" s="177" customFormat="1" ht="15" x14ac:dyDescent="0.25">
      <c r="A103" s="814"/>
      <c r="B103" s="773"/>
      <c r="C103" s="182" t="s">
        <v>128</v>
      </c>
      <c r="D103" s="183"/>
      <c r="E103" s="183"/>
      <c r="F103" s="184"/>
      <c r="G103" s="801"/>
      <c r="H103" s="802"/>
      <c r="I103" s="802"/>
      <c r="J103" s="803"/>
    </row>
    <row r="104" spans="1:10" s="177" customFormat="1" ht="15" x14ac:dyDescent="0.25">
      <c r="A104" s="814"/>
      <c r="B104" s="773"/>
      <c r="C104" s="178" t="s">
        <v>27</v>
      </c>
      <c r="D104" s="179"/>
      <c r="E104" s="180"/>
      <c r="F104" s="181"/>
      <c r="G104" s="783"/>
      <c r="H104" s="784"/>
      <c r="I104" s="784"/>
      <c r="J104" s="785"/>
    </row>
    <row r="105" spans="1:10" s="177" customFormat="1" ht="15" x14ac:dyDescent="0.25">
      <c r="A105" s="814"/>
      <c r="B105" s="773"/>
      <c r="C105" s="178" t="s">
        <v>129</v>
      </c>
      <c r="D105" s="179"/>
      <c r="E105" s="180"/>
      <c r="F105" s="181"/>
      <c r="G105" s="783"/>
      <c r="H105" s="784"/>
      <c r="I105" s="784"/>
      <c r="J105" s="785"/>
    </row>
    <row r="106" spans="1:10" s="177" customFormat="1" ht="15" x14ac:dyDescent="0.25">
      <c r="A106" s="814"/>
      <c r="B106" s="773"/>
      <c r="C106" s="178" t="s">
        <v>130</v>
      </c>
      <c r="D106" s="179"/>
      <c r="E106" s="180"/>
      <c r="F106" s="181"/>
      <c r="G106" s="247"/>
      <c r="H106" s="248"/>
      <c r="I106" s="248"/>
      <c r="J106" s="249"/>
    </row>
    <row r="107" spans="1:10" s="177" customFormat="1" ht="25.5" x14ac:dyDescent="0.25">
      <c r="A107" s="814"/>
      <c r="B107" s="773"/>
      <c r="C107" s="428" t="s">
        <v>131</v>
      </c>
      <c r="D107" s="179"/>
      <c r="E107" s="180"/>
      <c r="F107" s="181"/>
      <c r="G107" s="247"/>
      <c r="H107" s="248"/>
      <c r="I107" s="248"/>
      <c r="J107" s="249"/>
    </row>
    <row r="108" spans="1:10" s="177" customFormat="1" ht="25.5" x14ac:dyDescent="0.25">
      <c r="A108" s="814"/>
      <c r="B108" s="773"/>
      <c r="C108" s="428" t="s">
        <v>132</v>
      </c>
      <c r="D108" s="245"/>
      <c r="E108" s="245"/>
      <c r="F108" s="246"/>
      <c r="G108" s="783"/>
      <c r="H108" s="784"/>
      <c r="I108" s="784"/>
      <c r="J108" s="785"/>
    </row>
    <row r="109" spans="1:10" s="177" customFormat="1" ht="15" x14ac:dyDescent="0.25">
      <c r="A109" s="814"/>
      <c r="B109" s="773"/>
      <c r="C109" s="185" t="s">
        <v>133</v>
      </c>
      <c r="D109" s="245"/>
      <c r="E109" s="245"/>
      <c r="F109" s="181"/>
      <c r="G109" s="783"/>
      <c r="H109" s="784"/>
      <c r="I109" s="784"/>
      <c r="J109" s="785"/>
    </row>
    <row r="110" spans="1:10" s="177" customFormat="1" ht="30" customHeight="1" x14ac:dyDescent="0.25">
      <c r="A110" s="814"/>
      <c r="B110" s="773"/>
      <c r="C110" s="816" t="s">
        <v>134</v>
      </c>
      <c r="D110" s="817"/>
      <c r="E110" s="817"/>
      <c r="F110" s="818"/>
      <c r="G110" s="393"/>
      <c r="H110" s="394"/>
      <c r="I110" s="394"/>
      <c r="J110" s="395"/>
    </row>
    <row r="111" spans="1:10" s="177" customFormat="1" ht="15.75" thickBot="1" x14ac:dyDescent="0.3">
      <c r="A111" s="815"/>
      <c r="B111" s="771"/>
      <c r="C111" s="386" t="s">
        <v>135</v>
      </c>
      <c r="D111" s="387"/>
      <c r="E111" s="387"/>
      <c r="F111" s="396"/>
      <c r="G111" s="786"/>
      <c r="H111" s="787"/>
      <c r="I111" s="787"/>
      <c r="J111" s="788"/>
    </row>
    <row r="112" spans="1:10" ht="54" customHeight="1" x14ac:dyDescent="0.25">
      <c r="A112" s="789">
        <f>A98-0.01</f>
        <v>-2.46999999999999</v>
      </c>
      <c r="B112" s="427" t="s">
        <v>136</v>
      </c>
      <c r="C112" s="174" t="s">
        <v>137</v>
      </c>
      <c r="D112" s="128"/>
      <c r="E112" s="175"/>
      <c r="F112" s="176"/>
      <c r="G112" s="76"/>
      <c r="H112" s="123"/>
      <c r="I112" s="123"/>
      <c r="J112" s="124"/>
    </row>
    <row r="113" spans="1:10" ht="32.25" customHeight="1" x14ac:dyDescent="0.25">
      <c r="A113" s="790"/>
      <c r="B113" s="792" t="s">
        <v>97</v>
      </c>
      <c r="C113" s="178" t="s">
        <v>138</v>
      </c>
      <c r="D113" s="179"/>
      <c r="E113" s="180"/>
      <c r="F113" s="181"/>
      <c r="G113" s="77"/>
      <c r="H113" s="125"/>
      <c r="I113" s="125"/>
      <c r="J113" s="126"/>
    </row>
    <row r="114" spans="1:10" ht="32.25" customHeight="1" x14ac:dyDescent="0.25">
      <c r="A114" s="790"/>
      <c r="B114" s="792"/>
      <c r="C114" s="178" t="s">
        <v>139</v>
      </c>
      <c r="D114" s="179"/>
      <c r="E114" s="180"/>
      <c r="F114" s="181"/>
      <c r="G114" s="77"/>
      <c r="H114" s="125"/>
      <c r="I114" s="125"/>
      <c r="J114" s="126"/>
    </row>
    <row r="115" spans="1:10" ht="32.25" customHeight="1" thickBot="1" x14ac:dyDescent="0.3">
      <c r="A115" s="791"/>
      <c r="B115" s="793"/>
      <c r="C115" s="425" t="s">
        <v>109</v>
      </c>
      <c r="D115" s="244"/>
      <c r="E115" s="159"/>
      <c r="F115" s="206"/>
      <c r="G115" s="73"/>
      <c r="H115" s="111"/>
      <c r="I115" s="111"/>
      <c r="J115" s="112"/>
    </row>
    <row r="116" spans="1:10" ht="25.5" customHeight="1" x14ac:dyDescent="0.25">
      <c r="A116" s="789">
        <f>A112-0.01</f>
        <v>-2.4799999999999898</v>
      </c>
      <c r="B116" s="794" t="s">
        <v>140</v>
      </c>
      <c r="C116" s="70" t="s">
        <v>41</v>
      </c>
      <c r="D116" s="255">
        <v>1</v>
      </c>
      <c r="E116" s="364"/>
      <c r="F116" s="197"/>
      <c r="G116" s="116"/>
      <c r="H116" s="117"/>
      <c r="I116" s="117"/>
      <c r="J116" s="118"/>
    </row>
    <row r="117" spans="1:10" ht="25.5" customHeight="1" thickBot="1" x14ac:dyDescent="0.3">
      <c r="A117" s="791"/>
      <c r="B117" s="793"/>
      <c r="C117" s="425" t="s">
        <v>42</v>
      </c>
      <c r="D117" s="256">
        <v>2</v>
      </c>
      <c r="E117" s="372" t="s">
        <v>21</v>
      </c>
      <c r="F117" s="74" t="e">
        <f>'3_Temps et Depense'!#REF!</f>
        <v>#REF!</v>
      </c>
      <c r="G117" s="120"/>
      <c r="H117" s="121"/>
      <c r="I117" s="121"/>
      <c r="J117" s="122"/>
    </row>
    <row r="118" spans="1:10" ht="27" customHeight="1" x14ac:dyDescent="0.25">
      <c r="A118" s="774">
        <f>A116-0.01</f>
        <v>-2.4899999999999896</v>
      </c>
      <c r="B118" s="770" t="s">
        <v>141</v>
      </c>
      <c r="C118" s="70" t="s">
        <v>41</v>
      </c>
      <c r="D118" s="255">
        <v>1</v>
      </c>
      <c r="E118" s="364"/>
      <c r="F118" s="197"/>
      <c r="G118" s="116"/>
      <c r="H118" s="117"/>
      <c r="I118" s="117"/>
      <c r="J118" s="118"/>
    </row>
    <row r="119" spans="1:10" ht="27" customHeight="1" thickBot="1" x14ac:dyDescent="0.3">
      <c r="A119" s="776"/>
      <c r="B119" s="771"/>
      <c r="C119" s="425" t="s">
        <v>42</v>
      </c>
      <c r="D119" s="256">
        <v>2</v>
      </c>
      <c r="E119" s="372" t="s">
        <v>21</v>
      </c>
      <c r="F119" s="74" t="e">
        <f>'3_Temps et Depense'!#REF!</f>
        <v>#REF!</v>
      </c>
      <c r="G119" s="120"/>
      <c r="H119" s="121"/>
      <c r="I119" s="121"/>
      <c r="J119" s="122"/>
    </row>
    <row r="120" spans="1:10" ht="12.75" customHeight="1" x14ac:dyDescent="0.25">
      <c r="A120" s="774">
        <f>A118-0.01</f>
        <v>-2.4999999999999893</v>
      </c>
      <c r="B120" s="770" t="s">
        <v>142</v>
      </c>
      <c r="C120" s="174" t="s">
        <v>143</v>
      </c>
      <c r="D120" s="128"/>
      <c r="E120" s="175"/>
      <c r="F120" s="176"/>
      <c r="G120" s="76"/>
      <c r="H120" s="123"/>
      <c r="I120" s="123"/>
      <c r="J120" s="124"/>
    </row>
    <row r="121" spans="1:10" x14ac:dyDescent="0.25">
      <c r="A121" s="775"/>
      <c r="B121" s="773"/>
      <c r="C121" s="178" t="s">
        <v>144</v>
      </c>
      <c r="D121" s="179"/>
      <c r="E121" s="180"/>
      <c r="F121" s="181"/>
      <c r="G121" s="77"/>
      <c r="H121" s="125"/>
      <c r="I121" s="125"/>
      <c r="J121" s="126"/>
    </row>
    <row r="122" spans="1:10" x14ac:dyDescent="0.25">
      <c r="A122" s="775"/>
      <c r="B122" s="773"/>
      <c r="C122" s="178" t="s">
        <v>145</v>
      </c>
      <c r="D122" s="179"/>
      <c r="E122" s="180"/>
      <c r="F122" s="181"/>
      <c r="G122" s="77"/>
      <c r="H122" s="125"/>
      <c r="I122" s="125"/>
      <c r="J122" s="126"/>
    </row>
    <row r="123" spans="1:10" x14ac:dyDescent="0.25">
      <c r="A123" s="775"/>
      <c r="B123" s="773"/>
      <c r="C123" s="178" t="s">
        <v>146</v>
      </c>
      <c r="D123" s="179"/>
      <c r="E123" s="180"/>
      <c r="F123" s="181"/>
      <c r="G123" s="77"/>
      <c r="H123" s="125"/>
      <c r="I123" s="125"/>
      <c r="J123" s="126"/>
    </row>
    <row r="124" spans="1:10" ht="12.75" customHeight="1" x14ac:dyDescent="0.25">
      <c r="A124" s="775"/>
      <c r="B124" s="773" t="s">
        <v>97</v>
      </c>
      <c r="C124" s="178" t="s">
        <v>147</v>
      </c>
      <c r="D124" s="179"/>
      <c r="E124" s="180"/>
      <c r="F124" s="181"/>
      <c r="G124" s="77"/>
      <c r="H124" s="125"/>
      <c r="I124" s="125"/>
      <c r="J124" s="126"/>
    </row>
    <row r="125" spans="1:10" ht="15" customHeight="1" x14ac:dyDescent="0.25">
      <c r="A125" s="775"/>
      <c r="B125" s="773"/>
      <c r="C125" s="178" t="s">
        <v>24</v>
      </c>
      <c r="D125" s="179"/>
      <c r="E125" s="180"/>
      <c r="F125" s="181"/>
      <c r="G125" s="77"/>
      <c r="H125" s="125"/>
      <c r="I125" s="125"/>
      <c r="J125" s="126"/>
    </row>
    <row r="126" spans="1:10" ht="15" customHeight="1" x14ac:dyDescent="0.25">
      <c r="A126" s="775"/>
      <c r="B126" s="773"/>
      <c r="C126" s="178" t="s">
        <v>148</v>
      </c>
      <c r="D126" s="179"/>
      <c r="E126" s="180"/>
      <c r="F126" s="181"/>
      <c r="G126" s="77"/>
      <c r="H126" s="125"/>
      <c r="I126" s="125"/>
      <c r="J126" s="126"/>
    </row>
    <row r="127" spans="1:10" ht="15" customHeight="1" x14ac:dyDescent="0.25">
      <c r="A127" s="775"/>
      <c r="B127" s="773"/>
      <c r="C127" s="178" t="s">
        <v>149</v>
      </c>
      <c r="D127" s="179"/>
      <c r="E127" s="180"/>
      <c r="F127" s="181"/>
      <c r="G127" s="77"/>
      <c r="H127" s="125"/>
      <c r="I127" s="125"/>
      <c r="J127" s="126"/>
    </row>
    <row r="128" spans="1:10" ht="15" customHeight="1" x14ac:dyDescent="0.25">
      <c r="A128" s="775"/>
      <c r="B128" s="773"/>
      <c r="C128" s="178" t="s">
        <v>150</v>
      </c>
      <c r="D128" s="179"/>
      <c r="E128" s="180"/>
      <c r="F128" s="181"/>
      <c r="G128" s="77"/>
      <c r="H128" s="125"/>
      <c r="I128" s="125"/>
      <c r="J128" s="126"/>
    </row>
    <row r="129" spans="1:10" ht="15" customHeight="1" x14ac:dyDescent="0.25">
      <c r="A129" s="775"/>
      <c r="B129" s="773"/>
      <c r="C129" s="178" t="s">
        <v>151</v>
      </c>
      <c r="D129" s="179"/>
      <c r="E129" s="180"/>
      <c r="F129" s="181"/>
      <c r="G129" s="77"/>
      <c r="H129" s="125"/>
      <c r="I129" s="125"/>
      <c r="J129" s="126"/>
    </row>
    <row r="130" spans="1:10" ht="15" customHeight="1" x14ac:dyDescent="0.25">
      <c r="A130" s="775"/>
      <c r="B130" s="773"/>
      <c r="C130" s="178" t="s">
        <v>152</v>
      </c>
      <c r="D130" s="179"/>
      <c r="E130" s="180"/>
      <c r="F130" s="181"/>
      <c r="G130" s="77"/>
      <c r="H130" s="125"/>
      <c r="I130" s="125"/>
      <c r="J130" s="126"/>
    </row>
    <row r="131" spans="1:10" ht="15" customHeight="1" x14ac:dyDescent="0.25">
      <c r="A131" s="775"/>
      <c r="B131" s="773"/>
      <c r="C131" s="178" t="s">
        <v>153</v>
      </c>
      <c r="D131" s="179"/>
      <c r="E131" s="180"/>
      <c r="F131" s="181"/>
      <c r="G131" s="77"/>
      <c r="H131" s="125"/>
      <c r="I131" s="125"/>
      <c r="J131" s="126"/>
    </row>
    <row r="132" spans="1:10" ht="15.75" customHeight="1" thickBot="1" x14ac:dyDescent="0.3">
      <c r="A132" s="776"/>
      <c r="B132" s="771"/>
      <c r="C132" s="425" t="s">
        <v>154</v>
      </c>
      <c r="D132" s="244"/>
      <c r="E132" s="159"/>
      <c r="F132" s="206"/>
      <c r="G132" s="73"/>
      <c r="H132" s="111"/>
      <c r="I132" s="111"/>
      <c r="J132" s="112"/>
    </row>
  </sheetData>
  <mergeCells count="107">
    <mergeCell ref="D19:D21"/>
    <mergeCell ref="E19:F21"/>
    <mergeCell ref="B1:F1"/>
    <mergeCell ref="G1:J1"/>
    <mergeCell ref="C3:J3"/>
    <mergeCell ref="C5:F5"/>
    <mergeCell ref="C6:J6"/>
    <mergeCell ref="C8:J8"/>
    <mergeCell ref="A22:A25"/>
    <mergeCell ref="B22:B25"/>
    <mergeCell ref="C10:J10"/>
    <mergeCell ref="A28:A29"/>
    <mergeCell ref="B28:B29"/>
    <mergeCell ref="A12:A15"/>
    <mergeCell ref="B12:B15"/>
    <mergeCell ref="A16:A18"/>
    <mergeCell ref="B16:B18"/>
    <mergeCell ref="A19:A21"/>
    <mergeCell ref="B19:B21"/>
    <mergeCell ref="C19:C21"/>
    <mergeCell ref="A26:A27"/>
    <mergeCell ref="B26:B27"/>
    <mergeCell ref="A38:A39"/>
    <mergeCell ref="B38:B39"/>
    <mergeCell ref="A40:A41"/>
    <mergeCell ref="B40:B41"/>
    <mergeCell ref="A42:A43"/>
    <mergeCell ref="B42:B43"/>
    <mergeCell ref="A30:A31"/>
    <mergeCell ref="A32:A33"/>
    <mergeCell ref="B32:B33"/>
    <mergeCell ref="A34:A35"/>
    <mergeCell ref="B34:B35"/>
    <mergeCell ref="A36:A37"/>
    <mergeCell ref="B36:B37"/>
    <mergeCell ref="A50:A51"/>
    <mergeCell ref="B50:B51"/>
    <mergeCell ref="A52:A53"/>
    <mergeCell ref="B52:B53"/>
    <mergeCell ref="A54:A55"/>
    <mergeCell ref="B54:B55"/>
    <mergeCell ref="A44:A45"/>
    <mergeCell ref="B44:B45"/>
    <mergeCell ref="A46:A47"/>
    <mergeCell ref="B46:B47"/>
    <mergeCell ref="A48:A49"/>
    <mergeCell ref="B48:B49"/>
    <mergeCell ref="A65:A66"/>
    <mergeCell ref="B65:B66"/>
    <mergeCell ref="A67:A69"/>
    <mergeCell ref="B67:B69"/>
    <mergeCell ref="A70:A71"/>
    <mergeCell ref="B70:B71"/>
    <mergeCell ref="B56:B57"/>
    <mergeCell ref="A58:A59"/>
    <mergeCell ref="B58:B59"/>
    <mergeCell ref="A60:A64"/>
    <mergeCell ref="B60:B61"/>
    <mergeCell ref="B62:B64"/>
    <mergeCell ref="A81:A82"/>
    <mergeCell ref="B81:B82"/>
    <mergeCell ref="A83:A84"/>
    <mergeCell ref="B83:B84"/>
    <mergeCell ref="A85:A86"/>
    <mergeCell ref="B85:B86"/>
    <mergeCell ref="A72:A75"/>
    <mergeCell ref="B73:B75"/>
    <mergeCell ref="A76:A77"/>
    <mergeCell ref="B76:B77"/>
    <mergeCell ref="A78:A80"/>
    <mergeCell ref="B78:B80"/>
    <mergeCell ref="A93:A94"/>
    <mergeCell ref="B93:B94"/>
    <mergeCell ref="C93:F94"/>
    <mergeCell ref="A95:A97"/>
    <mergeCell ref="B95:B97"/>
    <mergeCell ref="A98:A111"/>
    <mergeCell ref="B98:B100"/>
    <mergeCell ref="A87:A88"/>
    <mergeCell ref="B87:B88"/>
    <mergeCell ref="A89:A90"/>
    <mergeCell ref="B89:B90"/>
    <mergeCell ref="A91:A92"/>
    <mergeCell ref="B91:B92"/>
    <mergeCell ref="B101:B111"/>
    <mergeCell ref="C110:F110"/>
    <mergeCell ref="G98:J98"/>
    <mergeCell ref="G99:J99"/>
    <mergeCell ref="G100:J100"/>
    <mergeCell ref="C101:F101"/>
    <mergeCell ref="G101:J101"/>
    <mergeCell ref="G102:J102"/>
    <mergeCell ref="G103:J103"/>
    <mergeCell ref="G104:J104"/>
    <mergeCell ref="G105:J105"/>
    <mergeCell ref="A118:A119"/>
    <mergeCell ref="B118:B119"/>
    <mergeCell ref="A120:A132"/>
    <mergeCell ref="G108:J108"/>
    <mergeCell ref="G109:J109"/>
    <mergeCell ref="G111:J111"/>
    <mergeCell ref="A112:A115"/>
    <mergeCell ref="B113:B115"/>
    <mergeCell ref="A116:A117"/>
    <mergeCell ref="B116:B117"/>
    <mergeCell ref="B120:B123"/>
    <mergeCell ref="B124:B132"/>
  </mergeCells>
  <pageMargins left="0.7" right="0.7" top="0.75" bottom="0.75" header="0.3" footer="0.3"/>
  <pageSetup orientation="portrait" r:id="rId1"/>
  <rowBreaks count="5" manualBreakCount="5">
    <brk id="18" max="16383" man="1"/>
    <brk id="45" max="16383" man="1"/>
    <brk id="66" max="16383" man="1"/>
    <brk id="92" max="9" man="1"/>
    <brk id="1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view="pageBreakPreview" zoomScale="120" zoomScaleSheetLayoutView="120" workbookViewId="0">
      <selection activeCell="B2" sqref="B2:B3"/>
    </sheetView>
  </sheetViews>
  <sheetFormatPr defaultColWidth="8.85546875" defaultRowHeight="12.75" x14ac:dyDescent="0.2"/>
  <cols>
    <col min="1" max="1" width="5.7109375" style="493" customWidth="1"/>
    <col min="2" max="2" width="38.7109375" style="494" customWidth="1"/>
    <col min="3" max="3" width="18.7109375" style="495" customWidth="1"/>
    <col min="4" max="4" width="6" style="150" customWidth="1"/>
    <col min="5" max="5" width="2.7109375" style="490" customWidth="1"/>
    <col min="6" max="6" width="5.7109375" style="496" customWidth="1"/>
    <col min="7" max="9" width="3.28515625" style="491" customWidth="1"/>
    <col min="10" max="10" width="1.85546875" style="491" customWidth="1"/>
    <col min="11" max="11" width="8.85546875" style="491"/>
    <col min="12" max="14" width="8.85546875" style="407"/>
    <col min="15" max="16384" width="8.85546875" style="491"/>
  </cols>
  <sheetData>
    <row r="1" spans="1:14" s="488" customFormat="1" ht="30" customHeight="1" thickBot="1" x14ac:dyDescent="0.3">
      <c r="A1" s="67">
        <f>-3</f>
        <v>-3</v>
      </c>
      <c r="B1" s="865" t="s">
        <v>155</v>
      </c>
      <c r="C1" s="840"/>
      <c r="D1" s="840"/>
      <c r="E1" s="840"/>
      <c r="F1" s="841"/>
      <c r="G1" s="854" t="s">
        <v>35</v>
      </c>
      <c r="H1" s="855"/>
      <c r="I1" s="855"/>
      <c r="J1" s="856"/>
      <c r="L1" s="489"/>
      <c r="M1" s="489"/>
      <c r="N1" s="489"/>
    </row>
    <row r="2" spans="1:14" ht="21.75" customHeight="1" x14ac:dyDescent="0.25">
      <c r="A2" s="813">
        <f>A1-0.01</f>
        <v>-3.01</v>
      </c>
      <c r="B2" s="863" t="s">
        <v>156</v>
      </c>
      <c r="C2" s="857" t="s">
        <v>25</v>
      </c>
      <c r="D2" s="127"/>
      <c r="E2" s="223"/>
      <c r="F2" s="224"/>
      <c r="G2" s="129"/>
      <c r="H2" s="129"/>
      <c r="I2" s="129"/>
      <c r="J2" s="130"/>
    </row>
    <row r="3" spans="1:14" ht="21.75" customHeight="1" thickBot="1" x14ac:dyDescent="0.3">
      <c r="A3" s="815"/>
      <c r="B3" s="864"/>
      <c r="C3" s="858"/>
      <c r="D3" s="244"/>
      <c r="E3" s="186"/>
      <c r="F3" s="225"/>
      <c r="G3" s="101"/>
      <c r="H3" s="101"/>
      <c r="I3" s="101"/>
      <c r="J3" s="131"/>
    </row>
    <row r="4" spans="1:14" ht="15.75" customHeight="1" x14ac:dyDescent="0.25">
      <c r="A4" s="813">
        <f>A2-0.01</f>
        <v>-3.0199999999999996</v>
      </c>
      <c r="B4" s="825" t="s">
        <v>157</v>
      </c>
      <c r="C4" s="160" t="s">
        <v>158</v>
      </c>
      <c r="D4" s="113">
        <v>1</v>
      </c>
      <c r="E4" s="196" t="s">
        <v>21</v>
      </c>
      <c r="F4" s="207">
        <f>A13</f>
        <v>-3.0399999999999991</v>
      </c>
      <c r="G4" s="129"/>
      <c r="H4" s="129"/>
      <c r="I4" s="129"/>
      <c r="J4" s="130"/>
    </row>
    <row r="5" spans="1:14" ht="15" x14ac:dyDescent="0.25">
      <c r="A5" s="814"/>
      <c r="B5" s="826"/>
      <c r="C5" s="78" t="s">
        <v>159</v>
      </c>
      <c r="D5" s="226">
        <v>2</v>
      </c>
      <c r="E5" s="227"/>
      <c r="F5" s="228"/>
      <c r="G5" s="98"/>
      <c r="H5" s="98"/>
      <c r="I5" s="98"/>
      <c r="J5" s="132"/>
    </row>
    <row r="6" spans="1:14" ht="15" x14ac:dyDescent="0.25">
      <c r="A6" s="814"/>
      <c r="B6" s="826"/>
      <c r="C6" s="78" t="s">
        <v>0</v>
      </c>
      <c r="D6" s="226">
        <v>3</v>
      </c>
      <c r="E6" s="229"/>
      <c r="F6" s="230"/>
      <c r="G6" s="98"/>
      <c r="H6" s="98"/>
      <c r="I6" s="98"/>
      <c r="J6" s="132"/>
    </row>
    <row r="7" spans="1:14" ht="15" x14ac:dyDescent="0.25">
      <c r="A7" s="814"/>
      <c r="B7" s="826"/>
      <c r="C7" s="78" t="s">
        <v>160</v>
      </c>
      <c r="D7" s="226">
        <v>4</v>
      </c>
      <c r="E7" s="229"/>
      <c r="F7" s="230"/>
      <c r="G7" s="98"/>
      <c r="H7" s="98"/>
      <c r="I7" s="98"/>
      <c r="J7" s="132"/>
    </row>
    <row r="8" spans="1:14" ht="16.5" customHeight="1" x14ac:dyDescent="0.25">
      <c r="A8" s="814"/>
      <c r="B8" s="826"/>
      <c r="C8" s="78" t="s">
        <v>161</v>
      </c>
      <c r="D8" s="226">
        <v>5</v>
      </c>
      <c r="E8" s="229"/>
      <c r="F8" s="230"/>
      <c r="G8" s="98"/>
      <c r="H8" s="98"/>
      <c r="I8" s="98"/>
      <c r="J8" s="132"/>
    </row>
    <row r="9" spans="1:14" ht="16.5" customHeight="1" x14ac:dyDescent="0.25">
      <c r="A9" s="814"/>
      <c r="B9" s="826"/>
      <c r="C9" s="79" t="s">
        <v>162</v>
      </c>
      <c r="D9" s="231">
        <v>6</v>
      </c>
      <c r="E9" s="232"/>
      <c r="F9" s="233"/>
      <c r="G9" s="98"/>
      <c r="H9" s="98"/>
      <c r="I9" s="98"/>
      <c r="J9" s="132"/>
    </row>
    <row r="10" spans="1:14" ht="16.5" customHeight="1" x14ac:dyDescent="0.25">
      <c r="A10" s="814"/>
      <c r="B10" s="826"/>
      <c r="C10" s="79" t="s">
        <v>163</v>
      </c>
      <c r="D10" s="231">
        <v>7</v>
      </c>
      <c r="E10" s="232"/>
      <c r="F10" s="233"/>
      <c r="G10" s="98"/>
      <c r="H10" s="98"/>
      <c r="I10" s="98"/>
      <c r="J10" s="132"/>
    </row>
    <row r="11" spans="1:14" ht="16.5" customHeight="1" thickBot="1" x14ac:dyDescent="0.3">
      <c r="A11" s="815"/>
      <c r="B11" s="827"/>
      <c r="C11" s="79" t="s">
        <v>164</v>
      </c>
      <c r="D11" s="231">
        <v>96</v>
      </c>
      <c r="E11" s="232"/>
      <c r="F11" s="233"/>
      <c r="G11" s="98"/>
      <c r="H11" s="98"/>
      <c r="I11" s="98"/>
      <c r="J11" s="132"/>
    </row>
    <row r="12" spans="1:14" ht="39" customHeight="1" thickBot="1" x14ac:dyDescent="0.3">
      <c r="A12" s="189">
        <f>A4-0.01</f>
        <v>-3.0299999999999994</v>
      </c>
      <c r="B12" s="257" t="s">
        <v>327</v>
      </c>
      <c r="C12" s="437" t="s">
        <v>326</v>
      </c>
      <c r="D12" s="258"/>
      <c r="E12" s="438"/>
      <c r="F12" s="259"/>
      <c r="G12" s="133"/>
      <c r="H12" s="133"/>
      <c r="I12" s="133"/>
      <c r="J12" s="134"/>
    </row>
    <row r="13" spans="1:14" ht="39" customHeight="1" thickBot="1" x14ac:dyDescent="0.3">
      <c r="A13" s="439">
        <f>A12-0.01</f>
        <v>-3.0399999999999991</v>
      </c>
      <c r="B13" s="260" t="s">
        <v>165</v>
      </c>
      <c r="C13" s="261" t="s">
        <v>25</v>
      </c>
      <c r="D13" s="440"/>
      <c r="E13" s="262"/>
      <c r="F13" s="263"/>
      <c r="G13" s="129"/>
      <c r="H13" s="129"/>
      <c r="I13" s="129"/>
      <c r="J13" s="130"/>
    </row>
    <row r="14" spans="1:14" ht="15" x14ac:dyDescent="0.25">
      <c r="A14" s="859">
        <f>A13-0.01</f>
        <v>-3.0499999999999989</v>
      </c>
      <c r="B14" s="861" t="s">
        <v>166</v>
      </c>
      <c r="C14" s="264" t="s">
        <v>41</v>
      </c>
      <c r="D14" s="381">
        <v>1</v>
      </c>
      <c r="E14" s="265"/>
      <c r="F14" s="266"/>
      <c r="G14" s="129"/>
      <c r="H14" s="129"/>
      <c r="I14" s="129"/>
      <c r="J14" s="130"/>
    </row>
    <row r="15" spans="1:14" ht="15.75" thickBot="1" x14ac:dyDescent="0.3">
      <c r="A15" s="860"/>
      <c r="B15" s="862"/>
      <c r="C15" s="267" t="s">
        <v>42</v>
      </c>
      <c r="D15" s="382">
        <v>2</v>
      </c>
      <c r="E15" s="268"/>
      <c r="F15" s="269"/>
      <c r="G15" s="101"/>
      <c r="H15" s="101"/>
      <c r="I15" s="101"/>
      <c r="J15" s="131"/>
    </row>
    <row r="16" spans="1:14" ht="39" customHeight="1" thickBot="1" x14ac:dyDescent="0.3">
      <c r="A16" s="435">
        <f>A14-0.01</f>
        <v>-3.0599999999999987</v>
      </c>
      <c r="B16" s="260" t="s">
        <v>167</v>
      </c>
      <c r="C16" s="261" t="s">
        <v>25</v>
      </c>
      <c r="D16" s="440"/>
      <c r="E16" s="262"/>
      <c r="F16" s="263"/>
      <c r="G16" s="129"/>
      <c r="H16" s="129"/>
      <c r="I16" s="129"/>
      <c r="J16" s="130"/>
    </row>
    <row r="17" spans="1:14" ht="15.75" customHeight="1" x14ac:dyDescent="0.25">
      <c r="A17" s="813">
        <f>A16-0.01</f>
        <v>-3.0699999999999985</v>
      </c>
      <c r="B17" s="861" t="s">
        <v>168</v>
      </c>
      <c r="C17" s="264" t="s">
        <v>41</v>
      </c>
      <c r="D17" s="381">
        <v>1</v>
      </c>
      <c r="E17" s="265"/>
      <c r="F17" s="266"/>
      <c r="G17" s="129"/>
      <c r="H17" s="129"/>
      <c r="I17" s="129"/>
      <c r="J17" s="130"/>
    </row>
    <row r="18" spans="1:14" ht="14.25" customHeight="1" thickBot="1" x14ac:dyDescent="0.3">
      <c r="A18" s="815"/>
      <c r="B18" s="862"/>
      <c r="C18" s="267" t="s">
        <v>42</v>
      </c>
      <c r="D18" s="382">
        <v>2</v>
      </c>
      <c r="E18" s="268" t="s">
        <v>21</v>
      </c>
      <c r="F18" s="269">
        <f>A20</f>
        <v>-3.0899999999999981</v>
      </c>
      <c r="G18" s="101"/>
      <c r="H18" s="101"/>
      <c r="I18" s="101"/>
      <c r="J18" s="131"/>
    </row>
    <row r="19" spans="1:14" s="492" customFormat="1" ht="27.75" customHeight="1" thickBot="1" x14ac:dyDescent="0.3">
      <c r="A19" s="189">
        <f>A17-0.01</f>
        <v>-3.0799999999999983</v>
      </c>
      <c r="B19" s="257" t="s">
        <v>328</v>
      </c>
      <c r="C19" s="437" t="s">
        <v>326</v>
      </c>
      <c r="D19" s="279"/>
      <c r="E19" s="438"/>
      <c r="F19" s="259"/>
      <c r="G19" s="135"/>
      <c r="H19" s="135"/>
      <c r="I19" s="135"/>
      <c r="J19" s="136"/>
      <c r="L19" s="417"/>
      <c r="M19" s="417"/>
      <c r="N19" s="417"/>
    </row>
    <row r="20" spans="1:14" ht="13.5" customHeight="1" x14ac:dyDescent="0.25">
      <c r="A20" s="813">
        <f>A19-0.01</f>
        <v>-3.0899999999999981</v>
      </c>
      <c r="B20" s="861" t="s">
        <v>170</v>
      </c>
      <c r="C20" s="264" t="s">
        <v>41</v>
      </c>
      <c r="D20" s="381">
        <v>1</v>
      </c>
      <c r="E20" s="265"/>
      <c r="F20" s="266"/>
      <c r="G20" s="129"/>
      <c r="H20" s="129"/>
      <c r="I20" s="129"/>
      <c r="J20" s="130"/>
    </row>
    <row r="21" spans="1:14" ht="13.5" customHeight="1" thickBot="1" x14ac:dyDescent="0.3">
      <c r="A21" s="815"/>
      <c r="B21" s="862"/>
      <c r="C21" s="267" t="s">
        <v>42</v>
      </c>
      <c r="D21" s="382">
        <v>2</v>
      </c>
      <c r="E21" s="268" t="s">
        <v>21</v>
      </c>
      <c r="F21" s="269">
        <f>A23</f>
        <v>-3.1099999999999977</v>
      </c>
      <c r="G21" s="101"/>
      <c r="H21" s="101"/>
      <c r="I21" s="101"/>
      <c r="J21" s="131"/>
    </row>
    <row r="22" spans="1:14" s="492" customFormat="1" ht="27.75" customHeight="1" thickBot="1" x14ac:dyDescent="0.3">
      <c r="A22" s="189">
        <f>A20-0.01</f>
        <v>-3.0999999999999979</v>
      </c>
      <c r="B22" s="257" t="s">
        <v>328</v>
      </c>
      <c r="C22" s="437" t="s">
        <v>326</v>
      </c>
      <c r="D22" s="279"/>
      <c r="E22" s="438"/>
      <c r="F22" s="259"/>
      <c r="G22" s="135"/>
      <c r="H22" s="135"/>
      <c r="I22" s="135"/>
      <c r="J22" s="136"/>
      <c r="L22" s="417"/>
      <c r="M22" s="417"/>
      <c r="N22" s="417"/>
    </row>
    <row r="23" spans="1:14" ht="14.25" customHeight="1" x14ac:dyDescent="0.25">
      <c r="A23" s="813">
        <f>A22-0.01</f>
        <v>-3.1099999999999977</v>
      </c>
      <c r="B23" s="861" t="s">
        <v>171</v>
      </c>
      <c r="C23" s="264" t="s">
        <v>41</v>
      </c>
      <c r="D23" s="381">
        <v>1</v>
      </c>
      <c r="E23" s="265"/>
      <c r="F23" s="266"/>
      <c r="G23" s="129"/>
      <c r="H23" s="129"/>
      <c r="I23" s="129"/>
      <c r="J23" s="130"/>
    </row>
    <row r="24" spans="1:14" ht="14.25" customHeight="1" thickBot="1" x14ac:dyDescent="0.3">
      <c r="A24" s="815"/>
      <c r="B24" s="862"/>
      <c r="C24" s="267" t="s">
        <v>42</v>
      </c>
      <c r="D24" s="382">
        <v>2</v>
      </c>
      <c r="E24" s="268" t="s">
        <v>21</v>
      </c>
      <c r="F24" s="269">
        <f>A26</f>
        <v>-3.1299999999999972</v>
      </c>
      <c r="G24" s="101"/>
      <c r="H24" s="101"/>
      <c r="I24" s="101"/>
      <c r="J24" s="131"/>
    </row>
    <row r="25" spans="1:14" s="492" customFormat="1" ht="27.75" customHeight="1" thickBot="1" x14ac:dyDescent="0.3">
      <c r="A25" s="189">
        <f>A23-0.01</f>
        <v>-3.1199999999999974</v>
      </c>
      <c r="B25" s="257" t="s">
        <v>328</v>
      </c>
      <c r="C25" s="437" t="s">
        <v>326</v>
      </c>
      <c r="D25" s="279"/>
      <c r="E25" s="438"/>
      <c r="F25" s="259"/>
      <c r="G25" s="135"/>
      <c r="H25" s="135"/>
      <c r="I25" s="135"/>
      <c r="J25" s="136"/>
      <c r="L25" s="417"/>
      <c r="M25" s="417"/>
      <c r="N25" s="417"/>
    </row>
    <row r="26" spans="1:14" ht="15" customHeight="1" x14ac:dyDescent="0.25">
      <c r="A26" s="813">
        <f>A25-0.01</f>
        <v>-3.1299999999999972</v>
      </c>
      <c r="B26" s="861" t="s">
        <v>172</v>
      </c>
      <c r="C26" s="264" t="s">
        <v>41</v>
      </c>
      <c r="D26" s="381">
        <v>1</v>
      </c>
      <c r="E26" s="265"/>
      <c r="F26" s="266"/>
      <c r="G26" s="129"/>
      <c r="H26" s="129"/>
      <c r="I26" s="129"/>
      <c r="J26" s="130"/>
    </row>
    <row r="27" spans="1:14" ht="15" customHeight="1" thickBot="1" x14ac:dyDescent="0.3">
      <c r="A27" s="815"/>
      <c r="B27" s="862"/>
      <c r="C27" s="270" t="s">
        <v>42</v>
      </c>
      <c r="D27" s="383">
        <v>2</v>
      </c>
      <c r="E27" s="271" t="s">
        <v>21</v>
      </c>
      <c r="F27" s="272">
        <f>A29</f>
        <v>-3.1499999999999968</v>
      </c>
      <c r="G27" s="101"/>
      <c r="H27" s="101"/>
      <c r="I27" s="101"/>
      <c r="J27" s="131"/>
    </row>
    <row r="28" spans="1:14" s="492" customFormat="1" ht="27.75" customHeight="1" thickBot="1" x14ac:dyDescent="0.3">
      <c r="A28" s="189">
        <f>A26-0.01</f>
        <v>-3.139999999999997</v>
      </c>
      <c r="B28" s="257" t="s">
        <v>169</v>
      </c>
      <c r="C28" s="437" t="s">
        <v>326</v>
      </c>
      <c r="D28" s="258"/>
      <c r="E28" s="273"/>
      <c r="F28" s="274"/>
      <c r="G28" s="135"/>
      <c r="H28" s="135"/>
      <c r="I28" s="135"/>
      <c r="J28" s="136"/>
      <c r="L28" s="417"/>
      <c r="M28" s="417"/>
      <c r="N28" s="417"/>
    </row>
    <row r="29" spans="1:14" ht="44.25" customHeight="1" thickBot="1" x14ac:dyDescent="0.3">
      <c r="A29" s="189">
        <f>A28-0.01</f>
        <v>-3.1499999999999968</v>
      </c>
      <c r="B29" s="257" t="s">
        <v>173</v>
      </c>
      <c r="C29" s="437" t="s">
        <v>326</v>
      </c>
      <c r="D29" s="275" t="s">
        <v>174</v>
      </c>
      <c r="E29" s="436" t="s">
        <v>21</v>
      </c>
      <c r="F29" s="276">
        <f>A37</f>
        <v>-3.1699999999999964</v>
      </c>
      <c r="G29" s="133"/>
      <c r="H29" s="133"/>
      <c r="I29" s="133"/>
      <c r="J29" s="134"/>
    </row>
    <row r="30" spans="1:14" ht="27" customHeight="1" x14ac:dyDescent="0.25">
      <c r="A30" s="813">
        <f>A29-0.01</f>
        <v>-3.1599999999999966</v>
      </c>
      <c r="B30" s="770" t="s">
        <v>175</v>
      </c>
      <c r="C30" s="871" t="s">
        <v>176</v>
      </c>
      <c r="D30" s="872"/>
      <c r="E30" s="872"/>
      <c r="F30" s="873"/>
      <c r="G30" s="137"/>
      <c r="H30" s="137"/>
      <c r="I30" s="137"/>
      <c r="J30" s="138"/>
    </row>
    <row r="31" spans="1:14" ht="27" customHeight="1" x14ac:dyDescent="0.25">
      <c r="A31" s="814"/>
      <c r="B31" s="773"/>
      <c r="C31" s="816" t="s">
        <v>177</v>
      </c>
      <c r="D31" s="817"/>
      <c r="E31" s="817"/>
      <c r="F31" s="818"/>
      <c r="G31" s="139"/>
      <c r="H31" s="139"/>
      <c r="I31" s="139"/>
      <c r="J31" s="140"/>
    </row>
    <row r="32" spans="1:14" ht="27" customHeight="1" x14ac:dyDescent="0.25">
      <c r="A32" s="814"/>
      <c r="B32" s="870" t="s">
        <v>178</v>
      </c>
      <c r="C32" s="816" t="s">
        <v>179</v>
      </c>
      <c r="D32" s="817"/>
      <c r="E32" s="817"/>
      <c r="F32" s="818"/>
      <c r="G32" s="141"/>
      <c r="H32" s="141"/>
      <c r="I32" s="141"/>
      <c r="J32" s="142"/>
    </row>
    <row r="33" spans="1:10" ht="27.95" customHeight="1" x14ac:dyDescent="0.25">
      <c r="A33" s="814"/>
      <c r="B33" s="870"/>
      <c r="C33" s="816" t="s">
        <v>180</v>
      </c>
      <c r="D33" s="817"/>
      <c r="E33" s="817"/>
      <c r="F33" s="818"/>
      <c r="G33" s="141"/>
      <c r="H33" s="141"/>
      <c r="I33" s="141"/>
      <c r="J33" s="142"/>
    </row>
    <row r="34" spans="1:10" ht="21.75" customHeight="1" x14ac:dyDescent="0.25">
      <c r="A34" s="814"/>
      <c r="B34" s="870"/>
      <c r="C34" s="816" t="s">
        <v>181</v>
      </c>
      <c r="D34" s="817"/>
      <c r="E34" s="817"/>
      <c r="F34" s="818"/>
      <c r="G34" s="141"/>
      <c r="H34" s="141"/>
      <c r="I34" s="141"/>
      <c r="J34" s="142"/>
    </row>
    <row r="35" spans="1:10" ht="27" customHeight="1" x14ac:dyDescent="0.25">
      <c r="A35" s="814"/>
      <c r="B35" s="397" t="s">
        <v>182</v>
      </c>
      <c r="C35" s="804" t="s">
        <v>183</v>
      </c>
      <c r="D35" s="805"/>
      <c r="E35" s="805"/>
      <c r="F35" s="806"/>
      <c r="G35" s="141"/>
      <c r="H35" s="141"/>
      <c r="I35" s="141"/>
      <c r="J35" s="142"/>
    </row>
    <row r="36" spans="1:10" ht="27" customHeight="1" thickBot="1" x14ac:dyDescent="0.3">
      <c r="A36" s="815"/>
      <c r="B36" s="397" t="s">
        <v>184</v>
      </c>
      <c r="C36" s="866" t="s">
        <v>185</v>
      </c>
      <c r="D36" s="867"/>
      <c r="E36" s="867"/>
      <c r="F36" s="868"/>
      <c r="G36" s="143"/>
      <c r="H36" s="143"/>
      <c r="I36" s="143"/>
      <c r="J36" s="144"/>
    </row>
    <row r="37" spans="1:10" ht="15.95" customHeight="1" x14ac:dyDescent="0.2">
      <c r="A37" s="789">
        <f>A30-0.01</f>
        <v>-3.1699999999999964</v>
      </c>
      <c r="B37" s="861" t="s">
        <v>186</v>
      </c>
      <c r="C37" s="384" t="s">
        <v>41</v>
      </c>
      <c r="D37" s="255">
        <v>1</v>
      </c>
      <c r="E37" s="385"/>
      <c r="F37" s="234"/>
      <c r="G37" s="94"/>
      <c r="H37" s="94"/>
      <c r="I37" s="94"/>
      <c r="J37" s="95"/>
    </row>
    <row r="38" spans="1:10" ht="15.95" customHeight="1" x14ac:dyDescent="0.2">
      <c r="A38" s="790"/>
      <c r="B38" s="869"/>
      <c r="C38" s="388" t="s">
        <v>42</v>
      </c>
      <c r="D38" s="639">
        <v>2</v>
      </c>
      <c r="E38" s="389" t="s">
        <v>21</v>
      </c>
      <c r="F38" s="638">
        <v>-4.01</v>
      </c>
      <c r="G38" s="99"/>
      <c r="H38" s="99"/>
      <c r="I38" s="99"/>
      <c r="J38" s="100"/>
    </row>
    <row r="39" spans="1:10" ht="23.25" customHeight="1" thickBot="1" x14ac:dyDescent="0.25">
      <c r="A39" s="791"/>
      <c r="B39" s="862"/>
      <c r="C39" s="386" t="s">
        <v>385</v>
      </c>
      <c r="D39" s="256">
        <v>99</v>
      </c>
      <c r="E39" s="387"/>
      <c r="F39" s="225"/>
      <c r="G39" s="96"/>
      <c r="H39" s="96"/>
      <c r="I39" s="96"/>
      <c r="J39" s="97"/>
    </row>
    <row r="40" spans="1:10" ht="15.95" customHeight="1" x14ac:dyDescent="0.2">
      <c r="A40" s="789">
        <f>A37-0.01</f>
        <v>-3.1799999999999962</v>
      </c>
      <c r="B40" s="770" t="s">
        <v>187</v>
      </c>
      <c r="C40" s="384" t="s">
        <v>188</v>
      </c>
      <c r="D40" s="363">
        <v>1</v>
      </c>
      <c r="E40" s="385"/>
      <c r="F40" s="234"/>
      <c r="G40" s="94"/>
      <c r="H40" s="94"/>
      <c r="I40" s="94"/>
      <c r="J40" s="95"/>
    </row>
    <row r="41" spans="1:10" ht="15.95" customHeight="1" x14ac:dyDescent="0.2">
      <c r="A41" s="790"/>
      <c r="B41" s="773"/>
      <c r="C41" s="388" t="s">
        <v>189</v>
      </c>
      <c r="D41" s="366">
        <v>2</v>
      </c>
      <c r="E41" s="389"/>
      <c r="F41" s="230"/>
      <c r="G41" s="99"/>
      <c r="H41" s="99"/>
      <c r="I41" s="99"/>
      <c r="J41" s="100"/>
    </row>
    <row r="42" spans="1:10" ht="15.95" customHeight="1" x14ac:dyDescent="0.2">
      <c r="A42" s="790"/>
      <c r="B42" s="773"/>
      <c r="C42" s="388" t="s">
        <v>190</v>
      </c>
      <c r="D42" s="366">
        <v>3</v>
      </c>
      <c r="E42" s="443"/>
      <c r="F42" s="638"/>
      <c r="G42" s="99"/>
      <c r="H42" s="99"/>
      <c r="I42" s="99"/>
      <c r="J42" s="100"/>
    </row>
    <row r="43" spans="1:10" ht="15.95" customHeight="1" thickBot="1" x14ac:dyDescent="0.25">
      <c r="A43" s="791"/>
      <c r="B43" s="771"/>
      <c r="C43" s="386" t="s">
        <v>385</v>
      </c>
      <c r="D43" s="441">
        <v>99</v>
      </c>
      <c r="E43" s="387"/>
      <c r="F43" s="225"/>
      <c r="G43" s="96"/>
      <c r="H43" s="96"/>
      <c r="I43" s="96"/>
      <c r="J43" s="97"/>
    </row>
    <row r="44" spans="1:10" ht="15.95" customHeight="1" thickBot="1" x14ac:dyDescent="0.25">
      <c r="A44" s="789">
        <f>A40-0.01</f>
        <v>-3.1899999999999959</v>
      </c>
      <c r="B44" s="874" t="s">
        <v>191</v>
      </c>
      <c r="C44" s="384" t="s">
        <v>192</v>
      </c>
      <c r="D44" s="363"/>
      <c r="E44" s="385"/>
      <c r="F44" s="234"/>
      <c r="G44" s="96"/>
      <c r="H44" s="96"/>
      <c r="I44" s="96"/>
      <c r="J44" s="97"/>
    </row>
    <row r="45" spans="1:10" ht="42.75" customHeight="1" thickBot="1" x14ac:dyDescent="0.25">
      <c r="A45" s="791"/>
      <c r="B45" s="875"/>
      <c r="C45" s="386" t="s">
        <v>385</v>
      </c>
      <c r="D45" s="620">
        <v>99</v>
      </c>
      <c r="E45" s="387"/>
      <c r="F45" s="225"/>
      <c r="G45" s="102"/>
      <c r="H45" s="102"/>
      <c r="I45" s="102"/>
      <c r="J45" s="145"/>
    </row>
  </sheetData>
  <mergeCells count="33">
    <mergeCell ref="B44:B45"/>
    <mergeCell ref="A44:A45"/>
    <mergeCell ref="B20:B21"/>
    <mergeCell ref="A23:A24"/>
    <mergeCell ref="B23:B24"/>
    <mergeCell ref="A26:A27"/>
    <mergeCell ref="B26:B27"/>
    <mergeCell ref="A40:A43"/>
    <mergeCell ref="B40:B43"/>
    <mergeCell ref="A20:A21"/>
    <mergeCell ref="C36:F36"/>
    <mergeCell ref="A30:A36"/>
    <mergeCell ref="C35:F35"/>
    <mergeCell ref="A37:A39"/>
    <mergeCell ref="B37:B39"/>
    <mergeCell ref="B32:B34"/>
    <mergeCell ref="C33:F33"/>
    <mergeCell ref="C34:F34"/>
    <mergeCell ref="B30:B31"/>
    <mergeCell ref="C31:F31"/>
    <mergeCell ref="C30:F30"/>
    <mergeCell ref="C32:F32"/>
    <mergeCell ref="G1:J1"/>
    <mergeCell ref="C2:C3"/>
    <mergeCell ref="A14:A15"/>
    <mergeCell ref="B14:B15"/>
    <mergeCell ref="A17:A18"/>
    <mergeCell ref="B17:B18"/>
    <mergeCell ref="A2:A3"/>
    <mergeCell ref="B2:B3"/>
    <mergeCell ref="B4:B11"/>
    <mergeCell ref="A4:A11"/>
    <mergeCell ref="B1:F1"/>
  </mergeCells>
  <phoneticPr fontId="30" type="noConversion"/>
  <pageMargins left="0.75" right="0.75" top="0.5" bottom="0.5" header="0.25" footer="0.25"/>
  <pageSetup scale="99" orientation="portrait" r:id="rId1"/>
  <headerFooter differentFirst="1">
    <oddHeader>&amp;LHRBF Impact Evaluation&amp;CExit Interview Prenatal Care&amp;RForm F3</oddHeader>
    <oddFooter>&amp;R&amp;P / &amp;N</oddFooter>
  </headerFooter>
  <rowBreaks count="1" manualBreakCount="1">
    <brk id="29" max="9"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BreakPreview" zoomScale="95" zoomScaleSheetLayoutView="95" workbookViewId="0">
      <selection activeCell="A17" sqref="A17:H17"/>
    </sheetView>
  </sheetViews>
  <sheetFormatPr defaultColWidth="8.85546875" defaultRowHeight="15" x14ac:dyDescent="0.25"/>
  <cols>
    <col min="1" max="1" width="5.7109375" style="220" customWidth="1"/>
    <col min="2" max="2" width="33.28515625" style="220" customWidth="1"/>
    <col min="3" max="5" width="11.5703125" style="221" customWidth="1"/>
    <col min="6" max="6" width="11.5703125" style="222" customWidth="1"/>
    <col min="7" max="7" width="6" customWidth="1"/>
    <col min="8" max="8" width="4.7109375" customWidth="1"/>
  </cols>
  <sheetData>
    <row r="1" spans="1:11" ht="33" customHeight="1" thickBot="1" x14ac:dyDescent="0.3">
      <c r="A1" s="66">
        <f>-4</f>
        <v>-4</v>
      </c>
      <c r="B1" s="882" t="s">
        <v>193</v>
      </c>
      <c r="C1" s="882"/>
      <c r="D1" s="882"/>
      <c r="E1" s="882"/>
      <c r="F1" s="883"/>
      <c r="G1" s="854" t="s">
        <v>35</v>
      </c>
      <c r="H1" s="856"/>
      <c r="I1" s="11"/>
      <c r="J1" s="10"/>
      <c r="K1" s="9"/>
    </row>
    <row r="2" spans="1:11" s="220" customFormat="1" ht="26.25" customHeight="1" x14ac:dyDescent="0.25">
      <c r="A2" s="878">
        <f>A1-0.01</f>
        <v>-4.01</v>
      </c>
      <c r="B2" s="824" t="s">
        <v>194</v>
      </c>
      <c r="C2" s="876" t="s">
        <v>195</v>
      </c>
      <c r="D2" s="876"/>
      <c r="E2" s="876"/>
      <c r="F2" s="280">
        <v>1</v>
      </c>
      <c r="G2" s="281"/>
      <c r="H2" s="282"/>
      <c r="I2" s="283"/>
      <c r="J2" s="283"/>
      <c r="K2" s="283"/>
    </row>
    <row r="3" spans="1:11" s="220" customFormat="1" ht="26.25" customHeight="1" x14ac:dyDescent="0.25">
      <c r="A3" s="879"/>
      <c r="B3" s="819"/>
      <c r="C3" s="877" t="s">
        <v>196</v>
      </c>
      <c r="D3" s="877"/>
      <c r="E3" s="877"/>
      <c r="F3" s="284">
        <v>2</v>
      </c>
      <c r="G3" s="285"/>
      <c r="H3" s="286"/>
    </row>
    <row r="4" spans="1:11" s="220" customFormat="1" ht="26.25" customHeight="1" x14ac:dyDescent="0.25">
      <c r="A4" s="879"/>
      <c r="B4" s="819"/>
      <c r="C4" s="877" t="s">
        <v>197</v>
      </c>
      <c r="D4" s="877"/>
      <c r="E4" s="877"/>
      <c r="F4" s="284">
        <v>3</v>
      </c>
      <c r="G4" s="285"/>
      <c r="H4" s="286"/>
    </row>
    <row r="5" spans="1:11" s="220" customFormat="1" ht="26.25" customHeight="1" x14ac:dyDescent="0.25">
      <c r="A5" s="879"/>
      <c r="B5" s="218"/>
      <c r="C5" s="877" t="s">
        <v>198</v>
      </c>
      <c r="D5" s="877"/>
      <c r="E5" s="877"/>
      <c r="F5" s="284">
        <v>4</v>
      </c>
      <c r="G5" s="285"/>
      <c r="H5" s="286"/>
    </row>
    <row r="6" spans="1:11" s="220" customFormat="1" ht="26.25" customHeight="1" x14ac:dyDescent="0.25">
      <c r="A6" s="879"/>
      <c r="B6" s="819" t="s">
        <v>199</v>
      </c>
      <c r="C6" s="877" t="s">
        <v>200</v>
      </c>
      <c r="D6" s="877"/>
      <c r="E6" s="877"/>
      <c r="F6" s="284">
        <v>5</v>
      </c>
      <c r="G6" s="285"/>
      <c r="H6" s="286"/>
    </row>
    <row r="7" spans="1:11" s="220" customFormat="1" ht="26.25" customHeight="1" x14ac:dyDescent="0.25">
      <c r="A7" s="879"/>
      <c r="B7" s="819"/>
      <c r="C7" s="877" t="s">
        <v>201</v>
      </c>
      <c r="D7" s="877"/>
      <c r="E7" s="877"/>
      <c r="F7" s="284">
        <v>6</v>
      </c>
      <c r="G7" s="285"/>
      <c r="H7" s="286"/>
    </row>
    <row r="8" spans="1:11" s="220" customFormat="1" ht="26.25" customHeight="1" thickBot="1" x14ac:dyDescent="0.3">
      <c r="A8" s="880"/>
      <c r="B8" s="219"/>
      <c r="C8" s="877" t="s">
        <v>30</v>
      </c>
      <c r="D8" s="877"/>
      <c r="E8" s="881"/>
      <c r="F8" s="287">
        <v>96</v>
      </c>
      <c r="G8" s="285"/>
      <c r="H8" s="286"/>
    </row>
    <row r="9" spans="1:11" s="220" customFormat="1" ht="26.25" customHeight="1" x14ac:dyDescent="0.25">
      <c r="A9" s="878">
        <f>A2-0.01</f>
        <v>-4.0199999999999996</v>
      </c>
      <c r="B9" s="824" t="s">
        <v>202</v>
      </c>
      <c r="C9" s="888" t="s">
        <v>203</v>
      </c>
      <c r="D9" s="876"/>
      <c r="E9" s="876"/>
      <c r="F9" s="288">
        <v>1</v>
      </c>
      <c r="G9" s="281"/>
      <c r="H9" s="289"/>
    </row>
    <row r="10" spans="1:11" s="220" customFormat="1" ht="26.25" customHeight="1" x14ac:dyDescent="0.25">
      <c r="A10" s="879"/>
      <c r="B10" s="819"/>
      <c r="C10" s="889" t="s">
        <v>195</v>
      </c>
      <c r="D10" s="889"/>
      <c r="E10" s="889"/>
      <c r="F10" s="290">
        <v>2</v>
      </c>
      <c r="G10" s="285"/>
      <c r="H10" s="286"/>
    </row>
    <row r="11" spans="1:11" s="220" customFormat="1" ht="26.25" customHeight="1" x14ac:dyDescent="0.25">
      <c r="A11" s="879"/>
      <c r="B11" s="819"/>
      <c r="C11" s="877" t="s">
        <v>196</v>
      </c>
      <c r="D11" s="877"/>
      <c r="E11" s="877"/>
      <c r="F11" s="291">
        <v>3</v>
      </c>
      <c r="G11" s="285"/>
      <c r="H11" s="286"/>
    </row>
    <row r="12" spans="1:11" s="220" customFormat="1" ht="26.25" customHeight="1" x14ac:dyDescent="0.25">
      <c r="A12" s="879"/>
      <c r="B12" s="819"/>
      <c r="C12" s="877" t="s">
        <v>197</v>
      </c>
      <c r="D12" s="877"/>
      <c r="E12" s="877"/>
      <c r="F12" s="291">
        <v>4</v>
      </c>
      <c r="G12" s="285"/>
      <c r="H12" s="286"/>
    </row>
    <row r="13" spans="1:11" s="220" customFormat="1" ht="26.25" customHeight="1" x14ac:dyDescent="0.25">
      <c r="A13" s="879"/>
      <c r="B13" s="251"/>
      <c r="C13" s="877" t="s">
        <v>198</v>
      </c>
      <c r="D13" s="877"/>
      <c r="E13" s="877"/>
      <c r="F13" s="291">
        <v>5</v>
      </c>
      <c r="G13" s="285"/>
      <c r="H13" s="286"/>
    </row>
    <row r="14" spans="1:11" s="220" customFormat="1" ht="26.25" customHeight="1" x14ac:dyDescent="0.25">
      <c r="A14" s="879"/>
      <c r="B14" s="819" t="s">
        <v>199</v>
      </c>
      <c r="C14" s="877" t="s">
        <v>200</v>
      </c>
      <c r="D14" s="877"/>
      <c r="E14" s="877"/>
      <c r="F14" s="291">
        <v>6</v>
      </c>
      <c r="G14" s="285"/>
      <c r="H14" s="286"/>
    </row>
    <row r="15" spans="1:11" s="220" customFormat="1" ht="26.25" customHeight="1" x14ac:dyDescent="0.25">
      <c r="A15" s="879"/>
      <c r="B15" s="819"/>
      <c r="C15" s="877" t="s">
        <v>201</v>
      </c>
      <c r="D15" s="877"/>
      <c r="E15" s="877"/>
      <c r="F15" s="291">
        <v>7</v>
      </c>
      <c r="G15" s="285"/>
      <c r="H15" s="286"/>
    </row>
    <row r="16" spans="1:11" s="220" customFormat="1" ht="26.25" customHeight="1" thickBot="1" x14ac:dyDescent="0.3">
      <c r="A16" s="880"/>
      <c r="B16" s="250"/>
      <c r="C16" s="886" t="s">
        <v>204</v>
      </c>
      <c r="D16" s="886"/>
      <c r="E16" s="887"/>
      <c r="F16" s="292">
        <v>96</v>
      </c>
      <c r="G16" s="293"/>
      <c r="H16" s="294"/>
    </row>
    <row r="17" spans="1:8" s="12" customFormat="1" ht="47.25" customHeight="1" thickBot="1" x14ac:dyDescent="0.25">
      <c r="A17" s="890" t="s">
        <v>205</v>
      </c>
      <c r="B17" s="891"/>
      <c r="C17" s="891"/>
      <c r="D17" s="891"/>
      <c r="E17" s="891"/>
      <c r="F17" s="891"/>
      <c r="G17" s="891"/>
      <c r="H17" s="892"/>
    </row>
    <row r="18" spans="1:8" s="12" customFormat="1" ht="42" customHeight="1" thickBot="1" x14ac:dyDescent="0.25">
      <c r="A18" s="893" t="s">
        <v>206</v>
      </c>
      <c r="B18" s="861"/>
      <c r="C18" s="861"/>
      <c r="D18" s="861"/>
      <c r="E18" s="861"/>
      <c r="F18" s="861"/>
      <c r="G18" s="861"/>
      <c r="H18" s="861"/>
    </row>
    <row r="19" spans="1:8" s="12" customFormat="1" ht="38.25" customHeight="1" thickBot="1" x14ac:dyDescent="0.25">
      <c r="A19" s="310"/>
      <c r="B19" s="316"/>
      <c r="C19" s="339" t="s">
        <v>207</v>
      </c>
      <c r="D19" s="340" t="s">
        <v>208</v>
      </c>
      <c r="E19" s="340" t="s">
        <v>209</v>
      </c>
      <c r="F19" s="430" t="s">
        <v>210</v>
      </c>
      <c r="G19" s="884" t="s">
        <v>35</v>
      </c>
      <c r="H19" s="885"/>
    </row>
    <row r="20" spans="1:8" s="295" customFormat="1" ht="37.5" customHeight="1" x14ac:dyDescent="0.25">
      <c r="A20" s="321">
        <f>A9-0.01</f>
        <v>-4.0299999999999994</v>
      </c>
      <c r="B20" s="297" t="s">
        <v>211</v>
      </c>
      <c r="C20" s="306">
        <v>1</v>
      </c>
      <c r="D20" s="307">
        <v>2</v>
      </c>
      <c r="E20" s="308">
        <v>3</v>
      </c>
      <c r="F20" s="309">
        <v>4</v>
      </c>
      <c r="G20" s="317"/>
      <c r="H20" s="318"/>
    </row>
    <row r="21" spans="1:8" s="295" customFormat="1" ht="37.5" customHeight="1" x14ac:dyDescent="0.25">
      <c r="A21" s="322">
        <f>A20-0.01</f>
        <v>-4.0399999999999991</v>
      </c>
      <c r="B21" s="298" t="s">
        <v>212</v>
      </c>
      <c r="C21" s="302">
        <v>1</v>
      </c>
      <c r="D21" s="303">
        <v>2</v>
      </c>
      <c r="E21" s="304">
        <v>3</v>
      </c>
      <c r="F21" s="305">
        <v>4</v>
      </c>
      <c r="G21" s="319"/>
      <c r="H21" s="320"/>
    </row>
    <row r="22" spans="1:8" s="295" customFormat="1" ht="37.5" customHeight="1" x14ac:dyDescent="0.25">
      <c r="A22" s="322">
        <f t="shared" ref="A22:A33" si="0">A21-0.01</f>
        <v>-4.0499999999999989</v>
      </c>
      <c r="B22" s="299" t="s">
        <v>213</v>
      </c>
      <c r="C22" s="302">
        <v>1</v>
      </c>
      <c r="D22" s="303">
        <v>2</v>
      </c>
      <c r="E22" s="304">
        <v>3</v>
      </c>
      <c r="F22" s="305">
        <v>4</v>
      </c>
      <c r="G22" s="319"/>
      <c r="H22" s="320"/>
    </row>
    <row r="23" spans="1:8" s="295" customFormat="1" ht="37.5" customHeight="1" x14ac:dyDescent="0.25">
      <c r="A23" s="322">
        <f t="shared" si="0"/>
        <v>-4.0599999999999987</v>
      </c>
      <c r="B23" s="299" t="s">
        <v>214</v>
      </c>
      <c r="C23" s="302">
        <v>1</v>
      </c>
      <c r="D23" s="303">
        <v>2</v>
      </c>
      <c r="E23" s="304">
        <v>3</v>
      </c>
      <c r="F23" s="305">
        <v>4</v>
      </c>
      <c r="G23" s="319"/>
      <c r="H23" s="320"/>
    </row>
    <row r="24" spans="1:8" s="295" customFormat="1" ht="37.5" customHeight="1" x14ac:dyDescent="0.25">
      <c r="A24" s="322">
        <f t="shared" si="0"/>
        <v>-4.0699999999999985</v>
      </c>
      <c r="B24" s="323" t="s">
        <v>215</v>
      </c>
      <c r="C24" s="302">
        <v>1</v>
      </c>
      <c r="D24" s="303">
        <v>2</v>
      </c>
      <c r="E24" s="304">
        <v>3</v>
      </c>
      <c r="F24" s="305">
        <v>4</v>
      </c>
      <c r="G24" s="319"/>
      <c r="H24" s="320"/>
    </row>
    <row r="25" spans="1:8" s="295" customFormat="1" ht="37.5" customHeight="1" x14ac:dyDescent="0.25">
      <c r="A25" s="322">
        <f t="shared" si="0"/>
        <v>-4.0799999999999983</v>
      </c>
      <c r="B25" s="299" t="s">
        <v>216</v>
      </c>
      <c r="C25" s="302">
        <v>1</v>
      </c>
      <c r="D25" s="303">
        <v>2</v>
      </c>
      <c r="E25" s="304">
        <v>3</v>
      </c>
      <c r="F25" s="305">
        <v>4</v>
      </c>
      <c r="G25" s="319"/>
      <c r="H25" s="320"/>
    </row>
    <row r="26" spans="1:8" s="295" customFormat="1" ht="37.5" customHeight="1" x14ac:dyDescent="0.25">
      <c r="A26" s="322">
        <f t="shared" si="0"/>
        <v>-4.0899999999999981</v>
      </c>
      <c r="B26" s="299" t="s">
        <v>217</v>
      </c>
      <c r="C26" s="302">
        <v>1</v>
      </c>
      <c r="D26" s="303">
        <v>2</v>
      </c>
      <c r="E26" s="304">
        <v>3</v>
      </c>
      <c r="F26" s="305">
        <v>4</v>
      </c>
      <c r="G26" s="319"/>
      <c r="H26" s="320"/>
    </row>
    <row r="27" spans="1:8" s="295" customFormat="1" ht="37.5" customHeight="1" x14ac:dyDescent="0.25">
      <c r="A27" s="322">
        <f t="shared" si="0"/>
        <v>-4.0999999999999979</v>
      </c>
      <c r="B27" s="299" t="s">
        <v>218</v>
      </c>
      <c r="C27" s="302">
        <v>1</v>
      </c>
      <c r="D27" s="303">
        <v>2</v>
      </c>
      <c r="E27" s="304">
        <v>3</v>
      </c>
      <c r="F27" s="305">
        <v>4</v>
      </c>
      <c r="G27" s="319"/>
      <c r="H27" s="277"/>
    </row>
    <row r="28" spans="1:8" s="295" customFormat="1" ht="37.5" customHeight="1" x14ac:dyDescent="0.25">
      <c r="A28" s="322">
        <f t="shared" si="0"/>
        <v>-4.1099999999999977</v>
      </c>
      <c r="B28" s="299" t="s">
        <v>219</v>
      </c>
      <c r="C28" s="302">
        <v>1</v>
      </c>
      <c r="D28" s="303">
        <v>2</v>
      </c>
      <c r="E28" s="304">
        <v>3</v>
      </c>
      <c r="F28" s="305">
        <v>4</v>
      </c>
      <c r="G28" s="319"/>
      <c r="H28" s="320"/>
    </row>
    <row r="29" spans="1:8" s="295" customFormat="1" ht="37.5" customHeight="1" x14ac:dyDescent="0.25">
      <c r="A29" s="322">
        <f t="shared" si="0"/>
        <v>-4.1199999999999974</v>
      </c>
      <c r="B29" s="299" t="s">
        <v>220</v>
      </c>
      <c r="C29" s="302">
        <v>1</v>
      </c>
      <c r="D29" s="303">
        <v>2</v>
      </c>
      <c r="E29" s="304">
        <v>3</v>
      </c>
      <c r="F29" s="305">
        <v>4</v>
      </c>
      <c r="G29" s="319"/>
      <c r="H29" s="320"/>
    </row>
    <row r="30" spans="1:8" s="295" customFormat="1" ht="37.5" customHeight="1" x14ac:dyDescent="0.25">
      <c r="A30" s="322">
        <f t="shared" si="0"/>
        <v>-4.1299999999999972</v>
      </c>
      <c r="B30" s="299" t="s">
        <v>221</v>
      </c>
      <c r="C30" s="302">
        <v>1</v>
      </c>
      <c r="D30" s="303">
        <v>2</v>
      </c>
      <c r="E30" s="304">
        <v>3</v>
      </c>
      <c r="F30" s="305">
        <v>4</v>
      </c>
      <c r="G30" s="319"/>
      <c r="H30" s="320"/>
    </row>
    <row r="31" spans="1:8" s="295" customFormat="1" ht="37.5" customHeight="1" x14ac:dyDescent="0.25">
      <c r="A31" s="322">
        <f t="shared" si="0"/>
        <v>-4.139999999999997</v>
      </c>
      <c r="B31" s="299" t="s">
        <v>222</v>
      </c>
      <c r="C31" s="302">
        <v>1</v>
      </c>
      <c r="D31" s="303">
        <v>2</v>
      </c>
      <c r="E31" s="304">
        <v>3</v>
      </c>
      <c r="F31" s="305">
        <v>4</v>
      </c>
      <c r="G31" s="319"/>
      <c r="H31" s="320"/>
    </row>
    <row r="32" spans="1:8" s="295" customFormat="1" ht="37.5" customHeight="1" x14ac:dyDescent="0.25">
      <c r="A32" s="322">
        <f t="shared" si="0"/>
        <v>-4.1499999999999968</v>
      </c>
      <c r="B32" s="299" t="s">
        <v>223</v>
      </c>
      <c r="C32" s="302">
        <v>1</v>
      </c>
      <c r="D32" s="303">
        <v>2</v>
      </c>
      <c r="E32" s="304">
        <v>3</v>
      </c>
      <c r="F32" s="305">
        <v>4</v>
      </c>
      <c r="G32" s="319"/>
      <c r="H32" s="320"/>
    </row>
    <row r="33" spans="1:8" s="295" customFormat="1" ht="37.5" customHeight="1" thickBot="1" x14ac:dyDescent="0.3">
      <c r="A33" s="252">
        <f t="shared" si="0"/>
        <v>-4.1599999999999966</v>
      </c>
      <c r="B33" s="300" t="s">
        <v>224</v>
      </c>
      <c r="C33" s="312">
        <v>1</v>
      </c>
      <c r="D33" s="313">
        <v>2</v>
      </c>
      <c r="E33" s="314">
        <v>3</v>
      </c>
      <c r="F33" s="315">
        <v>4</v>
      </c>
      <c r="G33" s="311"/>
      <c r="H33" s="301"/>
    </row>
  </sheetData>
  <mergeCells count="26">
    <mergeCell ref="G19:H19"/>
    <mergeCell ref="C14:E14"/>
    <mergeCell ref="C15:E15"/>
    <mergeCell ref="C16:E16"/>
    <mergeCell ref="A9:A16"/>
    <mergeCell ref="C9:E9"/>
    <mergeCell ref="C10:E10"/>
    <mergeCell ref="C11:E11"/>
    <mergeCell ref="C12:E12"/>
    <mergeCell ref="C13:E13"/>
    <mergeCell ref="B9:B12"/>
    <mergeCell ref="B14:B15"/>
    <mergeCell ref="A17:H17"/>
    <mergeCell ref="A18:H18"/>
    <mergeCell ref="G1:H1"/>
    <mergeCell ref="C2:E2"/>
    <mergeCell ref="C3:E3"/>
    <mergeCell ref="C4:E4"/>
    <mergeCell ref="A2:A8"/>
    <mergeCell ref="C5:E5"/>
    <mergeCell ref="C6:E6"/>
    <mergeCell ref="C7:E7"/>
    <mergeCell ref="C8:E8"/>
    <mergeCell ref="B1:F1"/>
    <mergeCell ref="B6:B7"/>
    <mergeCell ref="B2:B4"/>
  </mergeCells>
  <phoneticPr fontId="30" type="noConversion"/>
  <pageMargins left="0.75" right="0.75" top="0.5" bottom="0.5" header="0.25" footer="0.25"/>
  <pageSetup scale="92" orientation="portrait" r:id="rId1"/>
  <headerFooter differentFirst="1">
    <oddHeader>&amp;LHRBF Impact Evaluation&amp;CExit Interview Prenatal Care&amp;RForm F3</oddHeader>
    <oddFooter>&amp;R&amp;P / &amp;N</oddFooter>
  </headerFooter>
  <rowBreaks count="1" manualBreakCount="1">
    <brk id="16" max="7"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view="pageBreakPreview" zoomScaleSheetLayoutView="100" workbookViewId="0">
      <selection activeCell="B12" sqref="B12:B13"/>
    </sheetView>
  </sheetViews>
  <sheetFormatPr defaultColWidth="8.85546875" defaultRowHeight="12.75" x14ac:dyDescent="0.2"/>
  <cols>
    <col min="1" max="1" width="5.7109375" style="14" customWidth="1"/>
    <col min="2" max="2" width="34.42578125" style="13" customWidth="1"/>
    <col min="3" max="3" width="7.28515625" style="41" customWidth="1"/>
    <col min="4" max="4" width="11" style="41" customWidth="1"/>
    <col min="5" max="5" width="8.28515625" style="41" customWidth="1"/>
    <col min="6" max="6" width="10.140625" style="41" customWidth="1"/>
    <col min="7" max="7" width="11.42578125" style="12" customWidth="1"/>
    <col min="8" max="16384" width="8.85546875" style="12"/>
  </cols>
  <sheetData>
    <row r="1" spans="1:7" ht="32.25" customHeight="1" thickBot="1" x14ac:dyDescent="0.25">
      <c r="A1" s="69">
        <f>-5</f>
        <v>-5</v>
      </c>
      <c r="B1" s="894" t="s">
        <v>225</v>
      </c>
      <c r="C1" s="882"/>
      <c r="D1" s="882"/>
      <c r="E1" s="882"/>
      <c r="F1" s="883"/>
      <c r="G1" s="241"/>
    </row>
    <row r="2" spans="1:7" ht="54" customHeight="1" thickBot="1" x14ac:dyDescent="0.25">
      <c r="A2" s="890" t="s">
        <v>226</v>
      </c>
      <c r="B2" s="891"/>
      <c r="C2" s="891"/>
      <c r="D2" s="891"/>
      <c r="E2" s="891"/>
      <c r="F2" s="891"/>
      <c r="G2" s="892"/>
    </row>
    <row r="3" spans="1:7" ht="39.75" customHeight="1" thickBot="1" x14ac:dyDescent="0.25">
      <c r="A3" s="890" t="s">
        <v>227</v>
      </c>
      <c r="B3" s="891"/>
      <c r="C3" s="891"/>
      <c r="D3" s="891"/>
      <c r="E3" s="891"/>
      <c r="F3" s="891"/>
      <c r="G3" s="892"/>
    </row>
    <row r="4" spans="1:7" ht="38.25" customHeight="1" thickBot="1" x14ac:dyDescent="0.25">
      <c r="A4" s="310"/>
      <c r="B4" s="316"/>
      <c r="C4" s="341" t="s">
        <v>207</v>
      </c>
      <c r="D4" s="340" t="s">
        <v>208</v>
      </c>
      <c r="E4" s="340" t="s">
        <v>209</v>
      </c>
      <c r="F4" s="430" t="s">
        <v>210</v>
      </c>
      <c r="G4" s="330" t="s">
        <v>35</v>
      </c>
    </row>
    <row r="5" spans="1:7" ht="38.1" customHeight="1" x14ac:dyDescent="0.2">
      <c r="A5" s="334">
        <f>A1-0.01</f>
        <v>-5.01</v>
      </c>
      <c r="B5" s="324" t="s">
        <v>228</v>
      </c>
      <c r="C5" s="296">
        <v>1</v>
      </c>
      <c r="D5" s="307">
        <v>2</v>
      </c>
      <c r="E5" s="308">
        <v>3</v>
      </c>
      <c r="F5" s="309">
        <v>4</v>
      </c>
      <c r="G5" s="331"/>
    </row>
    <row r="6" spans="1:7" ht="38.1" customHeight="1" x14ac:dyDescent="0.2">
      <c r="A6" s="335">
        <f t="shared" ref="A6:A13" si="0">A5-0.01</f>
        <v>-5.0199999999999996</v>
      </c>
      <c r="B6" s="325" t="s">
        <v>229</v>
      </c>
      <c r="C6" s="302">
        <v>1</v>
      </c>
      <c r="D6" s="303">
        <v>2</v>
      </c>
      <c r="E6" s="304">
        <v>3</v>
      </c>
      <c r="F6" s="305">
        <v>4</v>
      </c>
      <c r="G6" s="332"/>
    </row>
    <row r="7" spans="1:7" ht="38.1" customHeight="1" x14ac:dyDescent="0.2">
      <c r="A7" s="336">
        <f t="shared" si="0"/>
        <v>-5.0299999999999994</v>
      </c>
      <c r="B7" s="325" t="s">
        <v>230</v>
      </c>
      <c r="C7" s="302">
        <v>1</v>
      </c>
      <c r="D7" s="303">
        <v>2</v>
      </c>
      <c r="E7" s="304">
        <v>3</v>
      </c>
      <c r="F7" s="305">
        <v>4</v>
      </c>
      <c r="G7" s="332"/>
    </row>
    <row r="8" spans="1:7" ht="38.1" customHeight="1" x14ac:dyDescent="0.2">
      <c r="A8" s="336">
        <f t="shared" si="0"/>
        <v>-5.0399999999999991</v>
      </c>
      <c r="B8" s="325" t="s">
        <v>231</v>
      </c>
      <c r="C8" s="302">
        <v>1</v>
      </c>
      <c r="D8" s="303">
        <v>2</v>
      </c>
      <c r="E8" s="304">
        <v>3</v>
      </c>
      <c r="F8" s="305">
        <v>4</v>
      </c>
      <c r="G8" s="332"/>
    </row>
    <row r="9" spans="1:7" ht="38.1" customHeight="1" x14ac:dyDescent="0.2">
      <c r="A9" s="336">
        <f t="shared" si="0"/>
        <v>-5.0499999999999989</v>
      </c>
      <c r="B9" s="325" t="s">
        <v>232</v>
      </c>
      <c r="C9" s="302">
        <v>1</v>
      </c>
      <c r="D9" s="303">
        <v>2</v>
      </c>
      <c r="E9" s="304">
        <v>3</v>
      </c>
      <c r="F9" s="305">
        <v>4</v>
      </c>
      <c r="G9" s="332"/>
    </row>
    <row r="10" spans="1:7" ht="38.1" customHeight="1" x14ac:dyDescent="0.2">
      <c r="A10" s="336">
        <f t="shared" si="0"/>
        <v>-5.0599999999999987</v>
      </c>
      <c r="B10" s="325" t="s">
        <v>233</v>
      </c>
      <c r="C10" s="302">
        <v>1</v>
      </c>
      <c r="D10" s="303">
        <v>2</v>
      </c>
      <c r="E10" s="304">
        <v>3</v>
      </c>
      <c r="F10" s="305">
        <v>4</v>
      </c>
      <c r="G10" s="332"/>
    </row>
    <row r="11" spans="1:7" ht="38.1" customHeight="1" x14ac:dyDescent="0.2">
      <c r="A11" s="337">
        <f t="shared" si="0"/>
        <v>-5.0699999999999985</v>
      </c>
      <c r="B11" s="325" t="s">
        <v>234</v>
      </c>
      <c r="C11" s="302">
        <v>1</v>
      </c>
      <c r="D11" s="303">
        <v>2</v>
      </c>
      <c r="E11" s="304">
        <v>3</v>
      </c>
      <c r="F11" s="305">
        <v>4</v>
      </c>
      <c r="G11" s="332"/>
    </row>
    <row r="12" spans="1:7" ht="38.1" customHeight="1" x14ac:dyDescent="0.2">
      <c r="A12" s="336">
        <f t="shared" si="0"/>
        <v>-5.0799999999999983</v>
      </c>
      <c r="B12" s="398" t="s">
        <v>235</v>
      </c>
      <c r="C12" s="302">
        <v>1</v>
      </c>
      <c r="D12" s="303">
        <v>2</v>
      </c>
      <c r="E12" s="304">
        <v>3</v>
      </c>
      <c r="F12" s="305">
        <v>4</v>
      </c>
      <c r="G12" s="332"/>
    </row>
    <row r="13" spans="1:7" ht="38.1" customHeight="1" thickBot="1" x14ac:dyDescent="0.25">
      <c r="A13" s="338">
        <f t="shared" si="0"/>
        <v>-5.0899999999999981</v>
      </c>
      <c r="B13" s="399" t="s">
        <v>236</v>
      </c>
      <c r="C13" s="326">
        <v>1</v>
      </c>
      <c r="D13" s="327">
        <v>2</v>
      </c>
      <c r="E13" s="328">
        <v>3</v>
      </c>
      <c r="F13" s="329">
        <v>4</v>
      </c>
      <c r="G13" s="333"/>
    </row>
  </sheetData>
  <mergeCells count="3">
    <mergeCell ref="A2:G2"/>
    <mergeCell ref="B1:F1"/>
    <mergeCell ref="A3:G3"/>
  </mergeCells>
  <pageMargins left="0.75" right="0.75" top="0.5" bottom="0.5" header="0.25" footer="0.25"/>
  <pageSetup scale="84" orientation="portrait" r:id="rId1"/>
  <headerFooter differentFirst="1">
    <oddHeader>&amp;LHRBF Impact Evaluation&amp;CExit Interview Prenatal Care&amp;RForm F3</oddHeader>
    <oddFooter>&amp;R&amp;P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view="pageBreakPreview" topLeftCell="A4" zoomScaleSheetLayoutView="100" workbookViewId="0">
      <selection activeCell="C16" sqref="C16"/>
    </sheetView>
  </sheetViews>
  <sheetFormatPr defaultColWidth="8.85546875" defaultRowHeight="12.75" x14ac:dyDescent="0.2"/>
  <cols>
    <col min="1" max="1" width="5.7109375" style="7" customWidth="1"/>
    <col min="2" max="2" width="33.85546875" style="15" customWidth="1"/>
    <col min="3" max="3" width="20.7109375" style="15" customWidth="1"/>
    <col min="4" max="4" width="3.7109375" style="42" customWidth="1"/>
    <col min="5" max="5" width="2.7109375" style="7" customWidth="1"/>
    <col min="6" max="6" width="5.7109375" style="7" customWidth="1"/>
    <col min="7" max="7" width="6.140625" style="7" bestFit="1" customWidth="1"/>
    <col min="8" max="10" width="3.28515625" style="7" customWidth="1"/>
    <col min="11" max="16384" width="8.85546875" style="7"/>
  </cols>
  <sheetData>
    <row r="1" spans="1:10" s="23" customFormat="1" ht="30" customHeight="1" thickBot="1" x14ac:dyDescent="0.3">
      <c r="A1" s="68">
        <f>-6</f>
        <v>-6</v>
      </c>
      <c r="B1" s="882" t="s">
        <v>237</v>
      </c>
      <c r="C1" s="882"/>
      <c r="D1" s="882"/>
      <c r="E1" s="882"/>
      <c r="F1" s="883"/>
      <c r="G1" s="895" t="s">
        <v>35</v>
      </c>
      <c r="H1" s="896"/>
      <c r="I1" s="896"/>
      <c r="J1" s="897"/>
    </row>
    <row r="2" spans="1:10" customFormat="1" ht="15" x14ac:dyDescent="0.25">
      <c r="A2" s="790">
        <f>A1-0.01</f>
        <v>-6.01</v>
      </c>
      <c r="B2" s="899" t="s">
        <v>238</v>
      </c>
      <c r="C2" s="146" t="s">
        <v>41</v>
      </c>
      <c r="D2" s="390">
        <v>1</v>
      </c>
      <c r="E2" s="108"/>
      <c r="F2" s="108"/>
      <c r="G2" s="147"/>
      <c r="H2" s="98"/>
      <c r="I2" s="98"/>
      <c r="J2" s="132"/>
    </row>
    <row r="3" spans="1:10" customFormat="1" ht="15" x14ac:dyDescent="0.25">
      <c r="A3" s="898"/>
      <c r="B3" s="900"/>
      <c r="C3" s="148" t="s">
        <v>42</v>
      </c>
      <c r="D3" s="391">
        <v>2</v>
      </c>
      <c r="E3" s="237" t="s">
        <v>21</v>
      </c>
      <c r="F3" s="235">
        <f>A5</f>
        <v>-6.0299999999999994</v>
      </c>
      <c r="G3" s="149"/>
      <c r="H3" s="139"/>
      <c r="I3" s="139"/>
      <c r="J3" s="140"/>
    </row>
    <row r="4" spans="1:10" customFormat="1" ht="51.75" customHeight="1" x14ac:dyDescent="0.25">
      <c r="A4" s="161">
        <f>A2-0.01</f>
        <v>-6.02</v>
      </c>
      <c r="B4" s="429" t="s">
        <v>329</v>
      </c>
      <c r="C4" s="637" t="s">
        <v>326</v>
      </c>
      <c r="D4" s="150"/>
      <c r="E4" s="84"/>
      <c r="F4" s="236"/>
      <c r="G4" s="147"/>
      <c r="H4" s="98"/>
      <c r="I4" s="98"/>
      <c r="J4" s="132"/>
    </row>
    <row r="5" spans="1:10" s="2" customFormat="1" ht="12.75" customHeight="1" x14ac:dyDescent="0.2">
      <c r="A5" s="901">
        <f>A4-0.01</f>
        <v>-6.0299999999999994</v>
      </c>
      <c r="B5" s="909" t="s">
        <v>239</v>
      </c>
      <c r="C5" s="1096" t="s">
        <v>399</v>
      </c>
      <c r="D5" s="1097"/>
      <c r="E5" s="1098"/>
      <c r="F5" s="1099">
        <v>1</v>
      </c>
      <c r="G5" s="238" t="s">
        <v>240</v>
      </c>
      <c r="H5" s="20"/>
      <c r="I5" s="904"/>
      <c r="J5" s="906"/>
    </row>
    <row r="6" spans="1:10" s="2" customFormat="1" ht="12.75" customHeight="1" x14ac:dyDescent="0.2">
      <c r="A6" s="902"/>
      <c r="B6" s="792"/>
      <c r="C6" s="1100" t="s">
        <v>400</v>
      </c>
      <c r="D6" s="1101"/>
      <c r="E6" s="1102"/>
      <c r="F6" s="1103">
        <v>2</v>
      </c>
      <c r="G6" s="239"/>
      <c r="H6" s="19"/>
      <c r="I6" s="905"/>
      <c r="J6" s="907"/>
    </row>
    <row r="7" spans="1:10" s="2" customFormat="1" ht="12.75" customHeight="1" x14ac:dyDescent="0.2">
      <c r="A7" s="902"/>
      <c r="B7" s="792"/>
      <c r="C7" s="1100" t="s">
        <v>241</v>
      </c>
      <c r="D7" s="1101"/>
      <c r="E7" s="1104"/>
      <c r="F7" s="1103">
        <v>3</v>
      </c>
      <c r="G7" s="239"/>
      <c r="H7" s="18"/>
      <c r="I7" s="21"/>
      <c r="J7" s="86"/>
    </row>
    <row r="8" spans="1:10" s="2" customFormat="1" ht="12.75" customHeight="1" x14ac:dyDescent="0.2">
      <c r="A8" s="902"/>
      <c r="B8" s="792"/>
      <c r="C8" s="1100" t="s">
        <v>242</v>
      </c>
      <c r="D8" s="1101"/>
      <c r="E8" s="1105"/>
      <c r="F8" s="1106">
        <v>4</v>
      </c>
      <c r="G8" s="83" t="s">
        <v>243</v>
      </c>
      <c r="H8" s="19"/>
      <c r="I8" s="904"/>
      <c r="J8" s="906"/>
    </row>
    <row r="9" spans="1:10" s="2" customFormat="1" ht="12.75" customHeight="1" x14ac:dyDescent="0.2">
      <c r="A9" s="902"/>
      <c r="B9" s="792" t="s">
        <v>244</v>
      </c>
      <c r="C9" s="1100" t="s">
        <v>245</v>
      </c>
      <c r="D9" s="1101"/>
      <c r="E9" s="1107"/>
      <c r="F9" s="1106">
        <v>5</v>
      </c>
      <c r="G9" s="240"/>
      <c r="H9" s="19"/>
      <c r="I9" s="905"/>
      <c r="J9" s="907"/>
    </row>
    <row r="10" spans="1:10" s="2" customFormat="1" ht="12.75" customHeight="1" x14ac:dyDescent="0.2">
      <c r="A10" s="902"/>
      <c r="B10" s="792"/>
      <c r="C10" s="1100" t="s">
        <v>246</v>
      </c>
      <c r="D10" s="1101"/>
      <c r="E10" s="1107"/>
      <c r="F10" s="1106">
        <v>6</v>
      </c>
      <c r="G10" s="240"/>
      <c r="H10" s="18"/>
      <c r="I10" s="21"/>
      <c r="J10" s="86"/>
    </row>
    <row r="11" spans="1:10" s="2" customFormat="1" ht="12.75" customHeight="1" x14ac:dyDescent="0.2">
      <c r="A11" s="902"/>
      <c r="B11" s="792"/>
      <c r="C11" s="1100" t="s">
        <v>249</v>
      </c>
      <c r="D11" s="1101"/>
      <c r="E11" s="1105"/>
      <c r="F11" s="1106">
        <v>7</v>
      </c>
      <c r="G11" s="83" t="s">
        <v>247</v>
      </c>
      <c r="H11" s="19"/>
      <c r="I11" s="904"/>
      <c r="J11" s="906"/>
    </row>
    <row r="12" spans="1:10" s="2" customFormat="1" ht="12.75" customHeight="1" x14ac:dyDescent="0.2">
      <c r="A12" s="902"/>
      <c r="B12" s="792" t="s">
        <v>248</v>
      </c>
      <c r="C12" s="1100" t="s">
        <v>250</v>
      </c>
      <c r="D12" s="1101"/>
      <c r="E12" s="1107"/>
      <c r="F12" s="1106">
        <v>8</v>
      </c>
      <c r="G12" s="240"/>
      <c r="H12" s="19"/>
      <c r="I12" s="905"/>
      <c r="J12" s="907"/>
    </row>
    <row r="13" spans="1:10" s="2" customFormat="1" ht="12.75" customHeight="1" x14ac:dyDescent="0.2">
      <c r="A13" s="902"/>
      <c r="B13" s="792"/>
      <c r="C13" s="1108" t="s">
        <v>251</v>
      </c>
      <c r="D13" s="1101"/>
      <c r="E13" s="1107"/>
      <c r="F13" s="1106">
        <v>9</v>
      </c>
      <c r="G13" s="240"/>
      <c r="H13" s="18"/>
      <c r="I13" s="18"/>
      <c r="J13" s="52"/>
    </row>
    <row r="14" spans="1:10" s="2" customFormat="1" ht="12.75" customHeight="1" x14ac:dyDescent="0.2">
      <c r="A14" s="902"/>
      <c r="B14" s="792"/>
      <c r="C14" s="1100" t="s">
        <v>252</v>
      </c>
      <c r="D14" s="1101"/>
      <c r="E14" s="1107"/>
      <c r="F14" s="1106">
        <v>10</v>
      </c>
      <c r="G14" s="240"/>
      <c r="H14" s="18"/>
      <c r="I14" s="18"/>
      <c r="J14" s="52"/>
    </row>
    <row r="15" spans="1:10" s="2" customFormat="1" ht="12.75" customHeight="1" x14ac:dyDescent="0.2">
      <c r="A15" s="902"/>
      <c r="B15" s="792"/>
      <c r="C15" s="1100" t="s">
        <v>253</v>
      </c>
      <c r="D15" s="1101"/>
      <c r="E15" s="1107"/>
      <c r="F15" s="1106">
        <v>11</v>
      </c>
      <c r="G15" s="240"/>
      <c r="H15" s="18"/>
      <c r="I15" s="18"/>
      <c r="J15" s="52"/>
    </row>
    <row r="16" spans="1:10" s="2" customFormat="1" ht="12.75" customHeight="1" x14ac:dyDescent="0.2">
      <c r="A16" s="902"/>
      <c r="B16" s="792"/>
      <c r="C16" s="1100" t="s">
        <v>385</v>
      </c>
      <c r="D16" s="1101"/>
      <c r="E16" s="1107"/>
      <c r="F16" s="1106">
        <v>99</v>
      </c>
      <c r="G16" s="240"/>
      <c r="H16" s="18"/>
      <c r="I16" s="18"/>
      <c r="J16" s="52"/>
    </row>
    <row r="17" spans="1:10" s="2" customFormat="1" ht="12.75" customHeight="1" x14ac:dyDescent="0.2">
      <c r="A17" s="903"/>
      <c r="B17" s="908"/>
      <c r="C17" s="1109" t="s">
        <v>204</v>
      </c>
      <c r="D17" s="1110"/>
      <c r="E17" s="1110"/>
      <c r="F17" s="1106">
        <v>96</v>
      </c>
      <c r="G17" s="240"/>
      <c r="H17" s="18"/>
      <c r="I17" s="18"/>
      <c r="J17" s="52"/>
    </row>
    <row r="18" spans="1:10" s="2" customFormat="1" ht="25.5" customHeight="1" x14ac:dyDescent="0.2">
      <c r="A18" s="910">
        <f>A5-0.01</f>
        <v>-6.0399999999999991</v>
      </c>
      <c r="B18" s="918" t="s">
        <v>254</v>
      </c>
      <c r="C18" s="912"/>
      <c r="D18" s="912"/>
      <c r="E18" s="912"/>
      <c r="F18" s="913"/>
      <c r="G18" s="53"/>
      <c r="H18" s="8"/>
      <c r="I18" s="8"/>
      <c r="J18" s="85"/>
    </row>
    <row r="19" spans="1:10" s="2" customFormat="1" ht="25.5" customHeight="1" x14ac:dyDescent="0.2">
      <c r="A19" s="879"/>
      <c r="B19" s="819"/>
      <c r="C19" s="914"/>
      <c r="D19" s="914"/>
      <c r="E19" s="914"/>
      <c r="F19" s="915"/>
      <c r="G19" s="54"/>
      <c r="H19" s="18"/>
      <c r="I19" s="18"/>
      <c r="J19" s="52"/>
    </row>
    <row r="20" spans="1:10" s="2" customFormat="1" ht="26.25" customHeight="1" x14ac:dyDescent="0.2">
      <c r="A20" s="911"/>
      <c r="B20" s="919"/>
      <c r="C20" s="916"/>
      <c r="D20" s="916"/>
      <c r="E20" s="916"/>
      <c r="F20" s="917"/>
      <c r="G20" s="55"/>
      <c r="H20" s="21"/>
      <c r="I20" s="21"/>
      <c r="J20" s="86"/>
    </row>
    <row r="21" spans="1:10" s="2" customFormat="1" ht="24" customHeight="1" x14ac:dyDescent="0.2">
      <c r="A21" s="879">
        <f>A18-0.01</f>
        <v>-6.0499999999999989</v>
      </c>
      <c r="B21" s="792" t="s">
        <v>378</v>
      </c>
      <c r="C21" s="804" t="s">
        <v>255</v>
      </c>
      <c r="D21" s="805"/>
      <c r="E21" s="805"/>
      <c r="F21" s="806"/>
      <c r="G21" s="151"/>
      <c r="H21" s="152"/>
      <c r="I21" s="153"/>
      <c r="J21" s="154"/>
    </row>
    <row r="22" spans="1:10" s="2" customFormat="1" ht="24" customHeight="1" x14ac:dyDescent="0.2">
      <c r="A22" s="879"/>
      <c r="B22" s="792"/>
      <c r="C22" s="804" t="s">
        <v>256</v>
      </c>
      <c r="D22" s="805"/>
      <c r="E22" s="805"/>
      <c r="F22" s="806"/>
      <c r="G22" s="151"/>
      <c r="H22" s="153"/>
      <c r="I22" s="153"/>
      <c r="J22" s="155"/>
    </row>
    <row r="23" spans="1:10" s="2" customFormat="1" ht="28.5" customHeight="1" x14ac:dyDescent="0.2">
      <c r="A23" s="879"/>
      <c r="B23" s="792"/>
      <c r="C23" s="804" t="s">
        <v>257</v>
      </c>
      <c r="D23" s="805"/>
      <c r="E23" s="805"/>
      <c r="F23" s="806"/>
      <c r="G23" s="151"/>
      <c r="H23" s="153"/>
      <c r="I23" s="153"/>
      <c r="J23" s="155"/>
    </row>
    <row r="24" spans="1:10" s="2" customFormat="1" ht="24" customHeight="1" x14ac:dyDescent="0.2">
      <c r="A24" s="879"/>
      <c r="B24" s="792"/>
      <c r="C24" s="804" t="s">
        <v>258</v>
      </c>
      <c r="D24" s="805"/>
      <c r="E24" s="805"/>
      <c r="F24" s="806"/>
      <c r="G24" s="151"/>
      <c r="H24" s="153"/>
      <c r="I24" s="153"/>
      <c r="J24" s="155"/>
    </row>
    <row r="25" spans="1:10" s="2" customFormat="1" ht="24" customHeight="1" thickBot="1" x14ac:dyDescent="0.25">
      <c r="A25" s="880"/>
      <c r="B25" s="793"/>
      <c r="C25" s="920" t="s">
        <v>26</v>
      </c>
      <c r="D25" s="921"/>
      <c r="E25" s="921"/>
      <c r="F25" s="922"/>
      <c r="G25" s="156"/>
      <c r="H25" s="157"/>
      <c r="I25" s="157"/>
      <c r="J25" s="158"/>
    </row>
    <row r="26" spans="1:10" x14ac:dyDescent="0.2">
      <c r="A26" s="16"/>
      <c r="E26" s="16"/>
      <c r="F26" s="16"/>
      <c r="G26" s="16"/>
      <c r="H26" s="16"/>
    </row>
  </sheetData>
  <mergeCells count="25">
    <mergeCell ref="A18:A20"/>
    <mergeCell ref="C18:F20"/>
    <mergeCell ref="A21:A25"/>
    <mergeCell ref="B21:B25"/>
    <mergeCell ref="B18:B20"/>
    <mergeCell ref="C21:F21"/>
    <mergeCell ref="C22:F22"/>
    <mergeCell ref="C23:F23"/>
    <mergeCell ref="C24:F24"/>
    <mergeCell ref="C25:F25"/>
    <mergeCell ref="G1:J1"/>
    <mergeCell ref="A2:A3"/>
    <mergeCell ref="B2:B3"/>
    <mergeCell ref="A5:A17"/>
    <mergeCell ref="I5:I6"/>
    <mergeCell ref="J5:J6"/>
    <mergeCell ref="I8:I9"/>
    <mergeCell ref="J8:J9"/>
    <mergeCell ref="I11:I12"/>
    <mergeCell ref="J11:J12"/>
    <mergeCell ref="C17:E17"/>
    <mergeCell ref="B1:F1"/>
    <mergeCell ref="B9:B11"/>
    <mergeCell ref="B12:B17"/>
    <mergeCell ref="B5:B8"/>
  </mergeCells>
  <phoneticPr fontId="30" type="noConversion"/>
  <pageMargins left="0.75" right="0.75" top="0.5" bottom="0.5" header="0.25" footer="0.25"/>
  <pageSetup orientation="portrait" r:id="rId1"/>
  <headerFooter differentFirst="1">
    <oddHeader>&amp;LHRBF Impact Evaluation&amp;CExit Interview Prenatal Care&amp;RForm F3</oddHeader>
    <oddFooter>&amp;R&amp;P / &amp;N</oddFooter>
  </headerFooter>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96" zoomScaleSheetLayoutView="96" workbookViewId="0">
      <selection activeCell="B13" sqref="B13:E13"/>
    </sheetView>
  </sheetViews>
  <sheetFormatPr defaultColWidth="8.85546875" defaultRowHeight="15" x14ac:dyDescent="0.25"/>
  <cols>
    <col min="1" max="1" width="5.28515625" style="24" customWidth="1"/>
    <col min="2" max="2" width="15.42578125" style="24" customWidth="1"/>
    <col min="3" max="3" width="5.42578125" style="24" customWidth="1"/>
    <col min="4" max="4" width="23.85546875" style="24" customWidth="1"/>
    <col min="5" max="5" width="10.140625" style="24" customWidth="1"/>
    <col min="6" max="6" width="14.85546875" style="24" customWidth="1"/>
    <col min="7" max="16384" width="8.85546875" style="24"/>
  </cols>
  <sheetData>
    <row r="1" spans="1:13" ht="33" customHeight="1" thickBot="1" x14ac:dyDescent="0.3">
      <c r="A1" s="68">
        <f>-6</f>
        <v>-6</v>
      </c>
      <c r="B1" s="882" t="s">
        <v>259</v>
      </c>
      <c r="C1" s="882"/>
      <c r="D1" s="882"/>
      <c r="E1" s="883"/>
      <c r="F1" s="56"/>
      <c r="G1" s="31"/>
      <c r="H1" s="31"/>
      <c r="I1" s="31"/>
      <c r="J1" s="31"/>
      <c r="K1" s="31"/>
      <c r="L1" s="31"/>
      <c r="M1" s="31"/>
    </row>
    <row r="2" spans="1:13" ht="15" customHeight="1" x14ac:dyDescent="0.25">
      <c r="A2" s="774">
        <f>'6_Menage1'!A21-0.01</f>
        <v>-6.0599999999999987</v>
      </c>
      <c r="B2" s="861" t="s">
        <v>260</v>
      </c>
      <c r="C2" s="861"/>
      <c r="D2" s="861"/>
      <c r="E2" s="899"/>
      <c r="F2" s="955" t="s">
        <v>35</v>
      </c>
      <c r="G2" s="28"/>
      <c r="H2" s="28"/>
      <c r="I2" s="32"/>
      <c r="J2" s="31"/>
      <c r="K2" s="31"/>
      <c r="L2" s="31"/>
      <c r="M2" s="31"/>
    </row>
    <row r="3" spans="1:13" ht="24" customHeight="1" x14ac:dyDescent="0.25">
      <c r="A3" s="929"/>
      <c r="B3" s="869"/>
      <c r="C3" s="869"/>
      <c r="D3" s="869"/>
      <c r="E3" s="944"/>
      <c r="F3" s="956"/>
      <c r="G3" s="28"/>
      <c r="H3" s="28"/>
      <c r="I3" s="32"/>
      <c r="J3" s="31"/>
      <c r="K3" s="31"/>
      <c r="L3" s="31"/>
      <c r="M3" s="31"/>
    </row>
    <row r="4" spans="1:13" ht="18" customHeight="1" x14ac:dyDescent="0.25">
      <c r="A4" s="59" t="s">
        <v>19</v>
      </c>
      <c r="B4" s="923" t="s">
        <v>261</v>
      </c>
      <c r="C4" s="924"/>
      <c r="D4" s="924"/>
      <c r="E4" s="925"/>
      <c r="F4" s="57"/>
      <c r="G4" s="17"/>
      <c r="H4" s="17"/>
      <c r="I4" s="17"/>
      <c r="J4" s="26"/>
      <c r="K4" s="26"/>
      <c r="L4" s="26"/>
      <c r="M4" s="26"/>
    </row>
    <row r="5" spans="1:13" ht="18" customHeight="1" x14ac:dyDescent="0.25">
      <c r="A5" s="59" t="s">
        <v>18</v>
      </c>
      <c r="B5" s="923" t="s">
        <v>262</v>
      </c>
      <c r="C5" s="924"/>
      <c r="D5" s="924"/>
      <c r="E5" s="925"/>
      <c r="F5" s="57"/>
      <c r="G5" s="17"/>
      <c r="H5" s="17"/>
      <c r="I5" s="17"/>
      <c r="J5" s="26"/>
      <c r="K5" s="26"/>
      <c r="L5" s="26"/>
      <c r="M5" s="26"/>
    </row>
    <row r="6" spans="1:13" ht="18" customHeight="1" x14ac:dyDescent="0.25">
      <c r="A6" s="59" t="s">
        <v>17</v>
      </c>
      <c r="B6" s="1111" t="s">
        <v>402</v>
      </c>
      <c r="C6" s="1112"/>
      <c r="D6" s="1112"/>
      <c r="E6" s="1113"/>
      <c r="F6" s="57"/>
      <c r="G6" s="17"/>
      <c r="H6" s="17"/>
      <c r="I6" s="17"/>
      <c r="J6" s="26"/>
      <c r="K6" s="26"/>
      <c r="L6" s="26"/>
      <c r="M6" s="26"/>
    </row>
    <row r="7" spans="1:13" ht="18" customHeight="1" x14ac:dyDescent="0.25">
      <c r="A7" s="59" t="s">
        <v>16</v>
      </c>
      <c r="B7" s="923" t="s">
        <v>263</v>
      </c>
      <c r="C7" s="924"/>
      <c r="D7" s="924"/>
      <c r="E7" s="925"/>
      <c r="F7" s="57"/>
      <c r="G7" s="17"/>
      <c r="H7" s="17"/>
      <c r="I7" s="17"/>
      <c r="J7" s="26"/>
      <c r="K7" s="26"/>
      <c r="L7" s="26"/>
      <c r="M7" s="26"/>
    </row>
    <row r="8" spans="1:13" ht="18" customHeight="1" x14ac:dyDescent="0.25">
      <c r="A8" s="59" t="s">
        <v>4</v>
      </c>
      <c r="B8" s="923" t="s">
        <v>264</v>
      </c>
      <c r="C8" s="924"/>
      <c r="D8" s="924"/>
      <c r="E8" s="925"/>
      <c r="F8" s="57"/>
      <c r="G8" s="17"/>
      <c r="H8" s="17"/>
      <c r="I8" s="17"/>
      <c r="J8" s="26"/>
      <c r="K8" s="26"/>
      <c r="L8" s="26"/>
      <c r="M8" s="26"/>
    </row>
    <row r="9" spans="1:13" ht="18" customHeight="1" x14ac:dyDescent="0.25">
      <c r="A9" s="59" t="s">
        <v>3</v>
      </c>
      <c r="B9" s="923" t="s">
        <v>265</v>
      </c>
      <c r="C9" s="924"/>
      <c r="D9" s="924"/>
      <c r="E9" s="925"/>
      <c r="F9" s="57"/>
      <c r="G9" s="17"/>
      <c r="H9" s="17"/>
      <c r="I9" s="17"/>
      <c r="J9" s="30"/>
      <c r="K9" s="29"/>
      <c r="L9" s="29"/>
      <c r="M9" s="29"/>
    </row>
    <row r="10" spans="1:13" ht="18" customHeight="1" x14ac:dyDescent="0.25">
      <c r="A10" s="59" t="s">
        <v>2</v>
      </c>
      <c r="B10" s="923" t="s">
        <v>266</v>
      </c>
      <c r="C10" s="924"/>
      <c r="D10" s="924"/>
      <c r="E10" s="925"/>
      <c r="F10" s="57"/>
      <c r="G10" s="17"/>
      <c r="H10" s="17"/>
      <c r="I10" s="17"/>
      <c r="J10" s="30"/>
      <c r="K10" s="29"/>
      <c r="L10" s="29"/>
      <c r="M10" s="29"/>
    </row>
    <row r="11" spans="1:13" ht="18" customHeight="1" x14ac:dyDescent="0.25">
      <c r="A11" s="59" t="s">
        <v>1</v>
      </c>
      <c r="B11" s="923" t="s">
        <v>267</v>
      </c>
      <c r="C11" s="924"/>
      <c r="D11" s="924"/>
      <c r="E11" s="925"/>
      <c r="F11" s="57"/>
      <c r="G11" s="17"/>
      <c r="H11" s="17"/>
      <c r="I11" s="17"/>
      <c r="J11" s="30"/>
      <c r="K11" s="29"/>
      <c r="L11" s="29"/>
      <c r="M11" s="29"/>
    </row>
    <row r="12" spans="1:13" ht="18" customHeight="1" x14ac:dyDescent="0.25">
      <c r="A12" s="59" t="s">
        <v>20</v>
      </c>
      <c r="B12" s="923" t="s">
        <v>268</v>
      </c>
      <c r="C12" s="924"/>
      <c r="D12" s="924"/>
      <c r="E12" s="925"/>
      <c r="F12" s="57"/>
      <c r="G12" s="17"/>
      <c r="H12" s="17"/>
      <c r="I12" s="17"/>
      <c r="J12" s="30"/>
      <c r="K12" s="29"/>
      <c r="L12" s="29"/>
      <c r="M12" s="29"/>
    </row>
    <row r="13" spans="1:13" ht="18" customHeight="1" x14ac:dyDescent="0.25">
      <c r="A13" s="59" t="s">
        <v>15</v>
      </c>
      <c r="B13" s="923" t="s">
        <v>269</v>
      </c>
      <c r="C13" s="924"/>
      <c r="D13" s="924"/>
      <c r="E13" s="925"/>
      <c r="F13" s="57"/>
      <c r="G13" s="17"/>
      <c r="H13" s="17"/>
      <c r="I13" s="17"/>
      <c r="J13" s="30"/>
      <c r="K13" s="29"/>
      <c r="L13" s="29"/>
      <c r="M13" s="29"/>
    </row>
    <row r="14" spans="1:13" ht="18" customHeight="1" x14ac:dyDescent="0.25">
      <c r="A14" s="59" t="s">
        <v>14</v>
      </c>
      <c r="B14" s="923" t="s">
        <v>270</v>
      </c>
      <c r="C14" s="924"/>
      <c r="D14" s="924"/>
      <c r="E14" s="925"/>
      <c r="F14" s="57"/>
      <c r="G14" s="17"/>
      <c r="H14" s="17"/>
      <c r="I14" s="17"/>
      <c r="J14" s="17"/>
      <c r="K14" s="17"/>
      <c r="L14" s="17"/>
      <c r="M14" s="17"/>
    </row>
    <row r="15" spans="1:13" ht="18" customHeight="1" x14ac:dyDescent="0.25">
      <c r="A15" s="59" t="s">
        <v>13</v>
      </c>
      <c r="B15" s="923" t="s">
        <v>271</v>
      </c>
      <c r="C15" s="924"/>
      <c r="D15" s="924"/>
      <c r="E15" s="925"/>
      <c r="F15" s="57"/>
      <c r="G15" s="17"/>
      <c r="H15" s="17"/>
      <c r="I15" s="17"/>
      <c r="J15" s="17"/>
      <c r="K15" s="17"/>
      <c r="L15" s="17"/>
      <c r="M15" s="17"/>
    </row>
    <row r="16" spans="1:13" ht="18" customHeight="1" x14ac:dyDescent="0.25">
      <c r="A16" s="59" t="s">
        <v>12</v>
      </c>
      <c r="B16" s="923" t="s">
        <v>272</v>
      </c>
      <c r="C16" s="924"/>
      <c r="D16" s="924"/>
      <c r="E16" s="925"/>
      <c r="F16" s="57"/>
      <c r="G16" s="17"/>
      <c r="H16" s="17"/>
      <c r="I16" s="17"/>
      <c r="J16" s="17"/>
      <c r="K16" s="17"/>
      <c r="L16" s="17"/>
      <c r="M16" s="17"/>
    </row>
    <row r="17" spans="1:13" ht="18" customHeight="1" x14ac:dyDescent="0.25">
      <c r="A17" s="59" t="s">
        <v>11</v>
      </c>
      <c r="B17" s="923" t="s">
        <v>273</v>
      </c>
      <c r="C17" s="924"/>
      <c r="D17" s="924"/>
      <c r="E17" s="925"/>
      <c r="F17" s="57"/>
      <c r="G17" s="17"/>
      <c r="H17" s="17"/>
      <c r="I17" s="17"/>
      <c r="J17" s="17"/>
      <c r="K17" s="17"/>
      <c r="L17" s="17"/>
      <c r="M17" s="17"/>
    </row>
    <row r="18" spans="1:13" ht="18" customHeight="1" x14ac:dyDescent="0.25">
      <c r="A18" s="59" t="s">
        <v>10</v>
      </c>
      <c r="B18" s="923" t="s">
        <v>401</v>
      </c>
      <c r="C18" s="924"/>
      <c r="D18" s="924"/>
      <c r="E18" s="925"/>
      <c r="F18" s="57"/>
      <c r="G18" s="17"/>
      <c r="H18" s="17"/>
      <c r="I18" s="17"/>
      <c r="J18" s="17"/>
      <c r="K18" s="17"/>
      <c r="L18" s="17"/>
      <c r="M18" s="17"/>
    </row>
    <row r="19" spans="1:13" ht="18" customHeight="1" x14ac:dyDescent="0.25">
      <c r="A19" s="59" t="s">
        <v>9</v>
      </c>
      <c r="B19" s="923" t="s">
        <v>274</v>
      </c>
      <c r="C19" s="924"/>
      <c r="D19" s="924"/>
      <c r="E19" s="925"/>
      <c r="F19" s="57"/>
      <c r="G19" s="17"/>
      <c r="H19" s="17"/>
      <c r="I19" s="17"/>
      <c r="J19" s="17"/>
      <c r="K19" s="17"/>
      <c r="L19" s="17"/>
      <c r="M19" s="17"/>
    </row>
    <row r="20" spans="1:13" ht="18" customHeight="1" x14ac:dyDescent="0.25">
      <c r="A20" s="59" t="s">
        <v>8</v>
      </c>
      <c r="B20" s="923" t="s">
        <v>275</v>
      </c>
      <c r="C20" s="924"/>
      <c r="D20" s="924"/>
      <c r="E20" s="925"/>
      <c r="F20" s="57"/>
      <c r="G20" s="17"/>
      <c r="H20" s="17"/>
      <c r="I20" s="17"/>
      <c r="J20" s="17"/>
      <c r="K20" s="17"/>
      <c r="L20" s="17"/>
      <c r="M20" s="17"/>
    </row>
    <row r="21" spans="1:13" ht="18" customHeight="1" x14ac:dyDescent="0.25">
      <c r="A21" s="59" t="s">
        <v>7</v>
      </c>
      <c r="B21" s="923" t="s">
        <v>276</v>
      </c>
      <c r="C21" s="924"/>
      <c r="D21" s="924"/>
      <c r="E21" s="925"/>
      <c r="F21" s="57"/>
      <c r="G21" s="17"/>
      <c r="H21" s="17"/>
      <c r="I21" s="17"/>
      <c r="J21" s="17"/>
      <c r="K21" s="17"/>
      <c r="L21" s="17"/>
      <c r="M21" s="17"/>
    </row>
    <row r="22" spans="1:13" ht="18" customHeight="1" x14ac:dyDescent="0.25">
      <c r="A22" s="59" t="s">
        <v>6</v>
      </c>
      <c r="B22" s="923" t="s">
        <v>277</v>
      </c>
      <c r="C22" s="924"/>
      <c r="D22" s="924"/>
      <c r="E22" s="925"/>
      <c r="F22" s="57"/>
      <c r="G22" s="17"/>
      <c r="H22" s="17"/>
      <c r="I22" s="17"/>
      <c r="J22" s="17"/>
      <c r="K22" s="17"/>
      <c r="L22" s="17"/>
      <c r="M22" s="17"/>
    </row>
    <row r="23" spans="1:13" ht="18" customHeight="1" thickBot="1" x14ac:dyDescent="0.3">
      <c r="A23" s="60" t="s">
        <v>5</v>
      </c>
      <c r="B23" s="926" t="s">
        <v>278</v>
      </c>
      <c r="C23" s="927"/>
      <c r="D23" s="927"/>
      <c r="E23" s="928"/>
      <c r="F23" s="58"/>
      <c r="G23" s="17"/>
      <c r="H23" s="17"/>
      <c r="I23" s="17"/>
      <c r="J23" s="17"/>
      <c r="K23" s="17"/>
      <c r="L23" s="17"/>
      <c r="M23" s="17"/>
    </row>
    <row r="24" spans="1:13" ht="15" customHeight="1" x14ac:dyDescent="0.25">
      <c r="A24" s="953">
        <f>A2-0.01</f>
        <v>-6.0699999999999985</v>
      </c>
      <c r="B24" s="893" t="s">
        <v>279</v>
      </c>
      <c r="C24" s="861"/>
      <c r="D24" s="861"/>
      <c r="E24" s="899"/>
      <c r="F24" s="958" t="s">
        <v>35</v>
      </c>
      <c r="G24" s="28"/>
      <c r="H24" s="28"/>
      <c r="I24" s="28"/>
      <c r="J24" s="28"/>
      <c r="K24" s="28"/>
      <c r="L24" s="17"/>
      <c r="M24" s="26"/>
    </row>
    <row r="25" spans="1:13" x14ac:dyDescent="0.25">
      <c r="A25" s="954"/>
      <c r="B25" s="943"/>
      <c r="C25" s="869"/>
      <c r="D25" s="869"/>
      <c r="E25" s="944"/>
      <c r="F25" s="959"/>
      <c r="G25" s="28"/>
      <c r="H25" s="28"/>
      <c r="I25" s="28"/>
      <c r="J25" s="28"/>
      <c r="K25" s="28"/>
      <c r="L25" s="17"/>
      <c r="M25" s="26"/>
    </row>
    <row r="26" spans="1:13" ht="9.75" customHeight="1" x14ac:dyDescent="0.25">
      <c r="A26" s="61" t="s">
        <v>19</v>
      </c>
      <c r="B26" s="939" t="s">
        <v>280</v>
      </c>
      <c r="C26" s="940"/>
      <c r="D26" s="940"/>
      <c r="E26" s="932"/>
      <c r="F26" s="951"/>
      <c r="G26" s="17"/>
      <c r="H26" s="17"/>
      <c r="I26" s="17"/>
      <c r="J26" s="17"/>
      <c r="K26" s="17"/>
      <c r="L26" s="17"/>
      <c r="M26" s="26"/>
    </row>
    <row r="27" spans="1:13" ht="9.75" customHeight="1" x14ac:dyDescent="0.25">
      <c r="A27" s="62"/>
      <c r="B27" s="941"/>
      <c r="C27" s="942"/>
      <c r="D27" s="942"/>
      <c r="E27" s="935"/>
      <c r="F27" s="957"/>
      <c r="G27" s="17"/>
      <c r="H27" s="17"/>
      <c r="I27" s="17"/>
      <c r="J27" s="17"/>
      <c r="K27" s="17"/>
      <c r="L27" s="27"/>
      <c r="M27" s="27"/>
    </row>
    <row r="28" spans="1:13" ht="9.75" customHeight="1" x14ac:dyDescent="0.25">
      <c r="A28" s="63" t="s">
        <v>18</v>
      </c>
      <c r="B28" s="930" t="s">
        <v>281</v>
      </c>
      <c r="C28" s="931"/>
      <c r="D28" s="931"/>
      <c r="E28" s="932"/>
      <c r="F28" s="951"/>
      <c r="G28" s="17"/>
      <c r="H28" s="17"/>
      <c r="I28" s="17"/>
      <c r="J28" s="17"/>
      <c r="K28" s="17"/>
      <c r="L28" s="25"/>
      <c r="M28" s="25"/>
    </row>
    <row r="29" spans="1:13" ht="9.75" customHeight="1" x14ac:dyDescent="0.25">
      <c r="A29" s="63"/>
      <c r="B29" s="933"/>
      <c r="C29" s="934"/>
      <c r="D29" s="934"/>
      <c r="E29" s="935"/>
      <c r="F29" s="957"/>
      <c r="G29" s="17"/>
      <c r="H29" s="17"/>
      <c r="I29" s="17"/>
      <c r="J29" s="17"/>
      <c r="K29" s="17"/>
      <c r="L29" s="25"/>
      <c r="M29" s="25"/>
    </row>
    <row r="30" spans="1:13" ht="9.75" customHeight="1" x14ac:dyDescent="0.25">
      <c r="A30" s="61" t="s">
        <v>17</v>
      </c>
      <c r="B30" s="945" t="s">
        <v>282</v>
      </c>
      <c r="C30" s="946"/>
      <c r="D30" s="946"/>
      <c r="E30" s="947"/>
      <c r="F30" s="951"/>
      <c r="G30" s="17"/>
      <c r="H30" s="17"/>
      <c r="I30" s="17"/>
      <c r="J30" s="17"/>
      <c r="K30" s="17"/>
      <c r="L30" s="17"/>
      <c r="M30" s="17"/>
    </row>
    <row r="31" spans="1:13" ht="9.75" customHeight="1" x14ac:dyDescent="0.25">
      <c r="A31" s="62"/>
      <c r="B31" s="948"/>
      <c r="C31" s="949"/>
      <c r="D31" s="949"/>
      <c r="E31" s="950"/>
      <c r="F31" s="957"/>
      <c r="G31" s="17"/>
      <c r="H31" s="17"/>
      <c r="I31" s="17"/>
      <c r="J31" s="17"/>
      <c r="K31" s="17"/>
      <c r="L31" s="17"/>
      <c r="M31" s="17"/>
    </row>
    <row r="32" spans="1:13" ht="9.75" customHeight="1" x14ac:dyDescent="0.25">
      <c r="A32" s="63" t="s">
        <v>16</v>
      </c>
      <c r="B32" s="945" t="s">
        <v>283</v>
      </c>
      <c r="C32" s="946"/>
      <c r="D32" s="946"/>
      <c r="E32" s="947"/>
      <c r="F32" s="951"/>
      <c r="G32" s="17"/>
      <c r="H32" s="17"/>
      <c r="I32" s="17"/>
      <c r="J32" s="17"/>
      <c r="K32" s="17"/>
      <c r="L32" s="26"/>
      <c r="M32" s="26"/>
    </row>
    <row r="33" spans="1:13" ht="9.75" customHeight="1" x14ac:dyDescent="0.25">
      <c r="A33" s="63"/>
      <c r="B33" s="948"/>
      <c r="C33" s="949"/>
      <c r="D33" s="949"/>
      <c r="E33" s="950"/>
      <c r="F33" s="957"/>
      <c r="G33" s="17"/>
      <c r="H33" s="17"/>
      <c r="I33" s="17"/>
      <c r="J33" s="17"/>
      <c r="K33" s="17"/>
      <c r="L33" s="26"/>
      <c r="M33" s="26"/>
    </row>
    <row r="34" spans="1:13" ht="9.75" customHeight="1" x14ac:dyDescent="0.25">
      <c r="A34" s="61" t="s">
        <v>4</v>
      </c>
      <c r="B34" s="945" t="s">
        <v>284</v>
      </c>
      <c r="C34" s="946"/>
      <c r="D34" s="946"/>
      <c r="E34" s="947"/>
      <c r="F34" s="951"/>
      <c r="G34" s="17"/>
      <c r="H34" s="17"/>
      <c r="I34" s="17"/>
      <c r="J34" s="17"/>
      <c r="K34" s="17"/>
      <c r="L34" s="26"/>
      <c r="M34" s="26"/>
    </row>
    <row r="35" spans="1:13" ht="9.75" customHeight="1" x14ac:dyDescent="0.25">
      <c r="A35" s="62"/>
      <c r="B35" s="948"/>
      <c r="C35" s="949"/>
      <c r="D35" s="949"/>
      <c r="E35" s="950"/>
      <c r="F35" s="957"/>
      <c r="G35" s="17"/>
      <c r="H35" s="17"/>
      <c r="I35" s="17"/>
      <c r="J35" s="17"/>
      <c r="K35" s="17"/>
      <c r="L35" s="26"/>
      <c r="M35" s="26"/>
    </row>
    <row r="36" spans="1:13" ht="9.75" customHeight="1" x14ac:dyDescent="0.25">
      <c r="A36" s="63" t="s">
        <v>3</v>
      </c>
      <c r="B36" s="930" t="s">
        <v>285</v>
      </c>
      <c r="C36" s="931"/>
      <c r="D36" s="931"/>
      <c r="E36" s="932"/>
      <c r="F36" s="951"/>
      <c r="G36" s="17"/>
      <c r="H36" s="17"/>
      <c r="I36" s="17"/>
      <c r="J36" s="17"/>
      <c r="K36" s="17"/>
      <c r="L36" s="26"/>
      <c r="M36" s="26"/>
    </row>
    <row r="37" spans="1:13" ht="9.75" customHeight="1" x14ac:dyDescent="0.25">
      <c r="A37" s="63"/>
      <c r="B37" s="933"/>
      <c r="C37" s="934"/>
      <c r="D37" s="934"/>
      <c r="E37" s="935"/>
      <c r="F37" s="957"/>
      <c r="G37" s="17"/>
      <c r="H37" s="17"/>
      <c r="I37" s="17"/>
      <c r="J37" s="17"/>
      <c r="K37" s="17"/>
      <c r="L37" s="26"/>
      <c r="M37" s="26"/>
    </row>
    <row r="38" spans="1:13" ht="9.75" customHeight="1" x14ac:dyDescent="0.25">
      <c r="A38" s="61" t="s">
        <v>2</v>
      </c>
      <c r="B38" s="945" t="s">
        <v>286</v>
      </c>
      <c r="C38" s="946"/>
      <c r="D38" s="946"/>
      <c r="E38" s="947"/>
      <c r="F38" s="951"/>
      <c r="G38" s="17"/>
      <c r="H38" s="17"/>
      <c r="I38" s="17"/>
      <c r="J38" s="17"/>
      <c r="K38" s="17"/>
      <c r="L38" s="26"/>
      <c r="M38" s="26"/>
    </row>
    <row r="39" spans="1:13" ht="9.75" customHeight="1" x14ac:dyDescent="0.25">
      <c r="A39" s="62"/>
      <c r="B39" s="948"/>
      <c r="C39" s="949"/>
      <c r="D39" s="949"/>
      <c r="E39" s="950"/>
      <c r="F39" s="957"/>
      <c r="G39" s="17"/>
      <c r="H39" s="17"/>
      <c r="I39" s="17"/>
      <c r="J39" s="17"/>
      <c r="K39" s="17"/>
      <c r="L39" s="26"/>
      <c r="M39" s="26"/>
    </row>
    <row r="40" spans="1:13" ht="9.75" customHeight="1" x14ac:dyDescent="0.25">
      <c r="A40" s="63" t="s">
        <v>1</v>
      </c>
      <c r="B40" s="930" t="s">
        <v>287</v>
      </c>
      <c r="C40" s="931"/>
      <c r="D40" s="931"/>
      <c r="E40" s="932"/>
      <c r="F40" s="951"/>
      <c r="G40" s="17"/>
      <c r="H40" s="17"/>
      <c r="I40" s="17"/>
      <c r="J40" s="17"/>
      <c r="K40" s="17"/>
      <c r="L40" s="26"/>
      <c r="M40" s="26"/>
    </row>
    <row r="41" spans="1:13" ht="9.75" customHeight="1" x14ac:dyDescent="0.25">
      <c r="A41" s="63"/>
      <c r="B41" s="933"/>
      <c r="C41" s="934"/>
      <c r="D41" s="934"/>
      <c r="E41" s="935"/>
      <c r="F41" s="957"/>
      <c r="G41" s="17"/>
      <c r="H41" s="17"/>
      <c r="I41" s="17"/>
      <c r="J41" s="17"/>
      <c r="K41" s="17"/>
      <c r="L41" s="26"/>
      <c r="M41" s="26"/>
    </row>
    <row r="42" spans="1:13" ht="9.75" customHeight="1" x14ac:dyDescent="0.25">
      <c r="A42" s="61" t="s">
        <v>20</v>
      </c>
      <c r="B42" s="930" t="s">
        <v>288</v>
      </c>
      <c r="C42" s="931"/>
      <c r="D42" s="931"/>
      <c r="E42" s="932"/>
      <c r="F42" s="951"/>
      <c r="G42" s="17"/>
      <c r="H42" s="17"/>
      <c r="I42" s="17"/>
      <c r="J42" s="17"/>
      <c r="K42" s="17"/>
      <c r="L42" s="26"/>
      <c r="M42" s="26"/>
    </row>
    <row r="43" spans="1:13" ht="9.75" customHeight="1" thickBot="1" x14ac:dyDescent="0.3">
      <c r="A43" s="75"/>
      <c r="B43" s="936"/>
      <c r="C43" s="937"/>
      <c r="D43" s="937"/>
      <c r="E43" s="938"/>
      <c r="F43" s="952"/>
      <c r="G43" s="17"/>
      <c r="H43" s="17"/>
      <c r="I43" s="17"/>
      <c r="J43" s="17"/>
      <c r="K43" s="17"/>
      <c r="L43" s="25"/>
      <c r="M43" s="25"/>
    </row>
    <row r="44" spans="1:13" x14ac:dyDescent="0.25">
      <c r="F44" s="1"/>
      <c r="G44" s="1"/>
      <c r="H44" s="1"/>
      <c r="I44" s="1"/>
      <c r="J44" s="1"/>
      <c r="K44" s="1"/>
    </row>
  </sheetData>
  <mergeCells count="45">
    <mergeCell ref="F42:F43"/>
    <mergeCell ref="B2:E3"/>
    <mergeCell ref="A24:A25"/>
    <mergeCell ref="F2:F3"/>
    <mergeCell ref="F32:F33"/>
    <mergeCell ref="F34:F35"/>
    <mergeCell ref="F36:F37"/>
    <mergeCell ref="F38:F39"/>
    <mergeCell ref="F40:F41"/>
    <mergeCell ref="F24:F25"/>
    <mergeCell ref="F26:F27"/>
    <mergeCell ref="F28:F29"/>
    <mergeCell ref="F30:F31"/>
    <mergeCell ref="B34:E35"/>
    <mergeCell ref="B36:E37"/>
    <mergeCell ref="B38:E39"/>
    <mergeCell ref="B40:E41"/>
    <mergeCell ref="B42:E43"/>
    <mergeCell ref="B26:E27"/>
    <mergeCell ref="B24:E25"/>
    <mergeCell ref="B28:E29"/>
    <mergeCell ref="B30:E31"/>
    <mergeCell ref="B32:E33"/>
    <mergeCell ref="A2:A3"/>
    <mergeCell ref="B14:E14"/>
    <mergeCell ref="B15:E15"/>
    <mergeCell ref="B16:E16"/>
    <mergeCell ref="B9:E9"/>
    <mergeCell ref="B10:E10"/>
    <mergeCell ref="B11:E11"/>
    <mergeCell ref="B12:E12"/>
    <mergeCell ref="B13:E13"/>
    <mergeCell ref="B4:E4"/>
    <mergeCell ref="B5:E5"/>
    <mergeCell ref="B6:E6"/>
    <mergeCell ref="B7:E7"/>
    <mergeCell ref="B8:E8"/>
    <mergeCell ref="B1:E1"/>
    <mergeCell ref="B22:E22"/>
    <mergeCell ref="B23:E23"/>
    <mergeCell ref="B17:E17"/>
    <mergeCell ref="B18:E18"/>
    <mergeCell ref="B19:E19"/>
    <mergeCell ref="B20:E20"/>
    <mergeCell ref="B21:E21"/>
  </mergeCells>
  <phoneticPr fontId="30" type="noConversion"/>
  <pageMargins left="0.75" right="0.75" top="0.5" bottom="0.5" header="0.25" footer="0.25"/>
  <pageSetup orientation="portrait" r:id="rId1"/>
  <headerFooter differentFirst="1">
    <oddHeader>&amp;LHRBF Impact Evaluation&amp;CExit Interview Prenatal Care&amp;RForm F3</oddHeader>
    <oddFooter>&amp;R&amp;P / &amp;N</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19" workbookViewId="0">
      <selection activeCell="M33" sqref="M33"/>
    </sheetView>
  </sheetViews>
  <sheetFormatPr defaultColWidth="8.85546875" defaultRowHeight="15" x14ac:dyDescent="0.25"/>
  <cols>
    <col min="1" max="1" width="5.7109375" style="446" customWidth="1"/>
    <col min="2" max="2" width="19.140625" style="446" customWidth="1"/>
    <col min="3" max="3" width="33.85546875" style="442" customWidth="1"/>
    <col min="4" max="4" width="4.28515625" style="480" customWidth="1"/>
    <col min="5" max="5" width="3" style="442" bestFit="1" customWidth="1"/>
    <col min="6" max="6" width="7.42578125" style="442" bestFit="1" customWidth="1"/>
    <col min="7" max="7" width="6.42578125" style="442" customWidth="1"/>
    <col min="8" max="8" width="2" style="442" customWidth="1"/>
    <col min="9" max="9" width="1.85546875" style="442" customWidth="1"/>
    <col min="10" max="10" width="2.28515625" style="442" customWidth="1"/>
    <col min="11" max="11" width="2.5703125" style="442" customWidth="1"/>
    <col min="12" max="16384" width="8.85546875" style="442"/>
  </cols>
  <sheetData>
    <row r="1" spans="1:12" ht="39" customHeight="1" thickBot="1" x14ac:dyDescent="0.3">
      <c r="A1" s="87">
        <f>-7</f>
        <v>-7</v>
      </c>
      <c r="B1" s="963" t="s">
        <v>289</v>
      </c>
      <c r="C1" s="964"/>
      <c r="D1" s="964"/>
      <c r="E1" s="964"/>
      <c r="F1" s="964"/>
      <c r="G1" s="965"/>
      <c r="H1" s="966" t="s">
        <v>35</v>
      </c>
      <c r="I1" s="967"/>
      <c r="J1" s="967"/>
      <c r="K1" s="968"/>
    </row>
    <row r="2" spans="1:12" ht="27.75" customHeight="1" x14ac:dyDescent="0.25">
      <c r="A2" s="969">
        <f>A1-0.01</f>
        <v>-7.01</v>
      </c>
      <c r="B2" s="970" t="s">
        <v>290</v>
      </c>
      <c r="C2" s="447" t="s">
        <v>309</v>
      </c>
      <c r="D2" s="640">
        <v>1</v>
      </c>
      <c r="E2" s="449"/>
      <c r="F2" s="450"/>
      <c r="G2" s="641"/>
      <c r="H2" s="129"/>
      <c r="I2" s="129"/>
      <c r="J2" s="129"/>
      <c r="K2" s="130"/>
    </row>
    <row r="3" spans="1:12" ht="26.25" customHeight="1" x14ac:dyDescent="0.25">
      <c r="A3" s="903"/>
      <c r="B3" s="971"/>
      <c r="C3" s="452" t="s">
        <v>121</v>
      </c>
      <c r="D3" s="391">
        <v>2</v>
      </c>
      <c r="E3" s="454" t="s">
        <v>21</v>
      </c>
      <c r="F3" s="642" t="s">
        <v>310</v>
      </c>
      <c r="G3" s="456"/>
      <c r="H3" s="139"/>
      <c r="I3" s="139"/>
      <c r="J3" s="139"/>
      <c r="K3" s="140"/>
    </row>
    <row r="4" spans="1:12" ht="21.75" customHeight="1" x14ac:dyDescent="0.25">
      <c r="A4" s="457">
        <f>A2-0.01</f>
        <v>-7.02</v>
      </c>
      <c r="B4" s="960" t="s">
        <v>291</v>
      </c>
      <c r="C4" s="458" t="s">
        <v>292</v>
      </c>
      <c r="D4" s="80">
        <v>1</v>
      </c>
      <c r="E4" s="22"/>
      <c r="F4" s="459"/>
      <c r="G4" s="643"/>
      <c r="H4" s="98"/>
      <c r="I4" s="98"/>
      <c r="J4" s="98"/>
      <c r="K4" s="132"/>
    </row>
    <row r="5" spans="1:12" ht="21.75" customHeight="1" x14ac:dyDescent="0.25">
      <c r="A5" s="621"/>
      <c r="B5" s="961"/>
      <c r="C5" s="461" t="s">
        <v>293</v>
      </c>
      <c r="D5" s="81">
        <v>2</v>
      </c>
      <c r="E5" s="82"/>
      <c r="F5" s="462"/>
      <c r="G5" s="644"/>
      <c r="H5" s="98"/>
      <c r="I5" s="98"/>
      <c r="J5" s="98"/>
      <c r="K5" s="132"/>
      <c r="L5" s="645"/>
    </row>
    <row r="6" spans="1:12" ht="21.75" customHeight="1" x14ac:dyDescent="0.25">
      <c r="A6" s="622"/>
      <c r="B6" s="962"/>
      <c r="C6" s="646" t="s">
        <v>190</v>
      </c>
      <c r="D6" s="647">
        <v>3</v>
      </c>
      <c r="E6" s="454"/>
      <c r="F6" s="648"/>
      <c r="G6" s="649"/>
      <c r="H6" s="139"/>
      <c r="I6" s="139"/>
      <c r="J6" s="139"/>
      <c r="K6" s="140"/>
    </row>
    <row r="7" spans="1:12" x14ac:dyDescent="0.25">
      <c r="A7" s="457">
        <f>A4-0.01</f>
        <v>-7.0299999999999994</v>
      </c>
      <c r="B7" s="960" t="s">
        <v>386</v>
      </c>
      <c r="C7" s="458" t="s">
        <v>312</v>
      </c>
      <c r="D7" s="80">
        <v>1</v>
      </c>
      <c r="E7" s="22"/>
      <c r="F7" s="459"/>
      <c r="G7" s="643"/>
      <c r="H7" s="98"/>
      <c r="I7" s="98"/>
      <c r="J7" s="98"/>
      <c r="K7" s="132"/>
    </row>
    <row r="8" spans="1:12" x14ac:dyDescent="0.25">
      <c r="A8" s="621"/>
      <c r="B8" s="961"/>
      <c r="C8" s="461" t="s">
        <v>330</v>
      </c>
      <c r="D8" s="81">
        <v>2</v>
      </c>
      <c r="E8" s="82"/>
      <c r="F8" s="462"/>
      <c r="G8" s="644"/>
      <c r="H8" s="98"/>
      <c r="I8" s="98"/>
      <c r="J8" s="98"/>
      <c r="K8" s="132"/>
    </row>
    <row r="9" spans="1:12" x14ac:dyDescent="0.25">
      <c r="A9" s="621"/>
      <c r="B9" s="961"/>
      <c r="C9" s="463" t="s">
        <v>313</v>
      </c>
      <c r="D9" s="81">
        <v>3</v>
      </c>
      <c r="E9" s="82"/>
      <c r="F9" s="462"/>
      <c r="G9" s="644"/>
      <c r="H9" s="98"/>
      <c r="I9" s="98"/>
      <c r="J9" s="98"/>
      <c r="K9" s="132"/>
    </row>
    <row r="10" spans="1:12" x14ac:dyDescent="0.25">
      <c r="A10" s="621"/>
      <c r="B10" s="961"/>
      <c r="C10" s="464" t="s">
        <v>331</v>
      </c>
      <c r="D10" s="81">
        <v>4</v>
      </c>
      <c r="E10" s="465"/>
      <c r="F10" s="462"/>
      <c r="G10" s="644"/>
      <c r="H10" s="98"/>
      <c r="I10" s="98"/>
      <c r="J10" s="98"/>
      <c r="K10" s="132"/>
    </row>
    <row r="11" spans="1:12" ht="25.5" x14ac:dyDescent="0.25">
      <c r="A11" s="621"/>
      <c r="B11" s="961"/>
      <c r="C11" s="464" t="s">
        <v>314</v>
      </c>
      <c r="D11" s="81">
        <v>5</v>
      </c>
      <c r="E11" s="465"/>
      <c r="F11" s="35"/>
      <c r="G11" s="644"/>
      <c r="H11" s="98"/>
      <c r="I11" s="98"/>
      <c r="J11" s="98"/>
      <c r="K11" s="132"/>
    </row>
    <row r="12" spans="1:12" ht="25.5" x14ac:dyDescent="0.25">
      <c r="A12" s="621"/>
      <c r="B12" s="961"/>
      <c r="C12" s="464" t="s">
        <v>387</v>
      </c>
      <c r="D12" s="81">
        <v>6</v>
      </c>
      <c r="E12" s="465"/>
      <c r="F12" s="462"/>
      <c r="G12" s="644"/>
      <c r="H12" s="98"/>
      <c r="I12" s="98"/>
      <c r="J12" s="98"/>
      <c r="K12" s="132"/>
    </row>
    <row r="13" spans="1:12" ht="25.5" x14ac:dyDescent="0.25">
      <c r="A13" s="621"/>
      <c r="B13" s="961"/>
      <c r="C13" s="464" t="s">
        <v>333</v>
      </c>
      <c r="D13" s="81">
        <v>7</v>
      </c>
      <c r="E13" s="465"/>
      <c r="F13" s="35"/>
      <c r="G13" s="644"/>
      <c r="H13" s="98"/>
      <c r="I13" s="98"/>
      <c r="J13" s="98"/>
      <c r="K13" s="132"/>
    </row>
    <row r="14" spans="1:12" x14ac:dyDescent="0.25">
      <c r="A14" s="622"/>
      <c r="B14" s="962"/>
      <c r="C14" s="452" t="s">
        <v>121</v>
      </c>
      <c r="D14" s="81">
        <v>8</v>
      </c>
      <c r="E14" s="454" t="s">
        <v>21</v>
      </c>
      <c r="F14" s="467">
        <f>A28</f>
        <v>-7.0499999999999989</v>
      </c>
      <c r="G14" s="468"/>
      <c r="H14" s="98"/>
      <c r="I14" s="98"/>
      <c r="J14" s="98"/>
      <c r="K14" s="132"/>
    </row>
    <row r="15" spans="1:12" ht="21.75" customHeight="1" x14ac:dyDescent="0.25">
      <c r="A15" s="650">
        <f>A7-0.01</f>
        <v>-7.0399999999999991</v>
      </c>
      <c r="B15" s="972" t="s">
        <v>294</v>
      </c>
      <c r="C15" s="974" t="s">
        <v>295</v>
      </c>
      <c r="D15" s="975"/>
      <c r="E15" s="975"/>
      <c r="F15" s="975"/>
      <c r="G15" s="469"/>
      <c r="H15" s="651"/>
      <c r="I15" s="651"/>
      <c r="J15" s="651"/>
      <c r="K15" s="652"/>
    </row>
    <row r="16" spans="1:12" ht="21.75" customHeight="1" x14ac:dyDescent="0.25">
      <c r="A16" s="618"/>
      <c r="B16" s="973"/>
      <c r="C16" s="974" t="s">
        <v>296</v>
      </c>
      <c r="D16" s="975"/>
      <c r="E16" s="975"/>
      <c r="F16" s="975"/>
      <c r="G16" s="469"/>
      <c r="H16" s="651"/>
      <c r="I16" s="651"/>
      <c r="J16" s="651"/>
      <c r="K16" s="652"/>
    </row>
    <row r="17" spans="1:11" ht="21.75" customHeight="1" x14ac:dyDescent="0.25">
      <c r="A17" s="618"/>
      <c r="B17" s="973"/>
      <c r="C17" s="974" t="s">
        <v>298</v>
      </c>
      <c r="D17" s="975"/>
      <c r="E17" s="975"/>
      <c r="F17" s="975"/>
      <c r="G17" s="469"/>
      <c r="H17" s="651"/>
      <c r="I17" s="651"/>
      <c r="J17" s="651"/>
      <c r="K17" s="652"/>
    </row>
    <row r="18" spans="1:11" ht="21.75" customHeight="1" x14ac:dyDescent="0.25">
      <c r="A18" s="618"/>
      <c r="B18" s="973" t="s">
        <v>297</v>
      </c>
      <c r="C18" s="974" t="s">
        <v>299</v>
      </c>
      <c r="D18" s="975"/>
      <c r="E18" s="975"/>
      <c r="F18" s="975"/>
      <c r="G18" s="469"/>
      <c r="H18" s="651"/>
      <c r="I18" s="651"/>
      <c r="J18" s="651"/>
      <c r="K18" s="652"/>
    </row>
    <row r="19" spans="1:11" ht="21.75" customHeight="1" x14ac:dyDescent="0.25">
      <c r="A19" s="618"/>
      <c r="B19" s="973"/>
      <c r="C19" s="974" t="s">
        <v>300</v>
      </c>
      <c r="D19" s="975"/>
      <c r="E19" s="975"/>
      <c r="F19" s="975"/>
      <c r="G19" s="469"/>
      <c r="H19" s="651"/>
      <c r="I19" s="651"/>
      <c r="J19" s="651"/>
      <c r="K19" s="652"/>
    </row>
    <row r="20" spans="1:11" ht="21.75" customHeight="1" x14ac:dyDescent="0.25">
      <c r="A20" s="618"/>
      <c r="B20" s="973"/>
      <c r="C20" s="974" t="s">
        <v>301</v>
      </c>
      <c r="D20" s="975"/>
      <c r="E20" s="975"/>
      <c r="F20" s="975"/>
      <c r="G20" s="469"/>
      <c r="H20" s="651"/>
      <c r="I20" s="651"/>
      <c r="J20" s="651"/>
      <c r="K20" s="652"/>
    </row>
    <row r="21" spans="1:11" ht="21.75" customHeight="1" x14ac:dyDescent="0.25">
      <c r="A21" s="618"/>
      <c r="B21" s="973"/>
      <c r="C21" s="623" t="s">
        <v>302</v>
      </c>
      <c r="D21" s="379"/>
      <c r="E21" s="653"/>
      <c r="F21" s="653"/>
      <c r="G21" s="654"/>
      <c r="H21" s="651"/>
      <c r="I21" s="651"/>
      <c r="J21" s="651"/>
      <c r="K21" s="652"/>
    </row>
    <row r="22" spans="1:11" ht="21.75" customHeight="1" thickBot="1" x14ac:dyDescent="0.3">
      <c r="A22" s="619"/>
      <c r="B22" s="976"/>
      <c r="C22" s="977" t="s">
        <v>303</v>
      </c>
      <c r="D22" s="978"/>
      <c r="E22" s="978"/>
      <c r="F22" s="978"/>
      <c r="G22" s="979"/>
      <c r="H22" s="655"/>
      <c r="I22" s="655"/>
      <c r="J22" s="655"/>
      <c r="K22" s="656"/>
    </row>
    <row r="23" spans="1:11" ht="36" customHeight="1" x14ac:dyDescent="0.25">
      <c r="A23" s="980" t="s">
        <v>304</v>
      </c>
      <c r="B23" s="981"/>
      <c r="C23" s="981"/>
      <c r="D23" s="981"/>
      <c r="E23" s="981"/>
      <c r="F23" s="981"/>
      <c r="G23" s="981"/>
      <c r="H23" s="981"/>
      <c r="I23" s="981"/>
      <c r="J23" s="981"/>
      <c r="K23" s="982"/>
    </row>
    <row r="24" spans="1:11" ht="42.75" customHeight="1" x14ac:dyDescent="0.25">
      <c r="A24" s="983" t="s">
        <v>206</v>
      </c>
      <c r="B24" s="984"/>
      <c r="C24" s="984"/>
      <c r="D24" s="984"/>
      <c r="E24" s="984"/>
      <c r="F24" s="984"/>
      <c r="G24" s="984"/>
      <c r="H24" s="984"/>
      <c r="I24" s="984"/>
      <c r="J24" s="984"/>
      <c r="K24" s="985"/>
    </row>
    <row r="25" spans="1:11" ht="19.5" customHeight="1" x14ac:dyDescent="0.25">
      <c r="A25" s="986"/>
      <c r="B25" s="988"/>
      <c r="C25" s="989"/>
      <c r="D25" s="992" t="s">
        <v>207</v>
      </c>
      <c r="E25" s="993"/>
      <c r="F25" s="993" t="s">
        <v>208</v>
      </c>
      <c r="G25" s="996" t="s">
        <v>209</v>
      </c>
      <c r="H25" s="998" t="s">
        <v>35</v>
      </c>
      <c r="I25" s="999"/>
      <c r="J25" s="999"/>
      <c r="K25" s="1000"/>
    </row>
    <row r="26" spans="1:11" ht="19.5" customHeight="1" x14ac:dyDescent="0.25">
      <c r="A26" s="986"/>
      <c r="B26" s="988"/>
      <c r="C26" s="989"/>
      <c r="D26" s="992"/>
      <c r="E26" s="993"/>
      <c r="F26" s="993"/>
      <c r="G26" s="996"/>
      <c r="H26" s="998"/>
      <c r="I26" s="999"/>
      <c r="J26" s="999"/>
      <c r="K26" s="1000"/>
    </row>
    <row r="27" spans="1:11" ht="19.5" customHeight="1" x14ac:dyDescent="0.25">
      <c r="A27" s="987"/>
      <c r="B27" s="990"/>
      <c r="C27" s="991"/>
      <c r="D27" s="994"/>
      <c r="E27" s="995"/>
      <c r="F27" s="995"/>
      <c r="G27" s="997"/>
      <c r="H27" s="1001"/>
      <c r="I27" s="1002"/>
      <c r="J27" s="1002"/>
      <c r="K27" s="1003"/>
    </row>
    <row r="28" spans="1:11" ht="27" customHeight="1" x14ac:dyDescent="0.25">
      <c r="A28" s="657">
        <f>A15-0.01</f>
        <v>-7.0499999999999989</v>
      </c>
      <c r="B28" s="1004" t="s">
        <v>305</v>
      </c>
      <c r="C28" s="1005"/>
      <c r="D28" s="1006">
        <v>1</v>
      </c>
      <c r="E28" s="1007"/>
      <c r="F28" s="658">
        <v>2</v>
      </c>
      <c r="G28" s="659">
        <v>3</v>
      </c>
      <c r="H28" s="1008"/>
      <c r="I28" s="1009"/>
      <c r="J28" s="1009"/>
      <c r="K28" s="1010"/>
    </row>
    <row r="29" spans="1:11" ht="27" customHeight="1" thickBot="1" x14ac:dyDescent="0.3">
      <c r="A29" s="660">
        <f>A28-0.01</f>
        <v>-7.0599999999999987</v>
      </c>
      <c r="B29" s="866" t="s">
        <v>306</v>
      </c>
      <c r="C29" s="1011"/>
      <c r="D29" s="1012">
        <v>1</v>
      </c>
      <c r="E29" s="1013"/>
      <c r="F29" s="661">
        <v>2</v>
      </c>
      <c r="G29" s="662">
        <v>3</v>
      </c>
      <c r="H29" s="1014"/>
      <c r="I29" s="1015"/>
      <c r="J29" s="1015"/>
      <c r="K29" s="1016"/>
    </row>
  </sheetData>
  <mergeCells count="29">
    <mergeCell ref="B28:C28"/>
    <mergeCell ref="D28:E28"/>
    <mergeCell ref="H28:K28"/>
    <mergeCell ref="B29:C29"/>
    <mergeCell ref="D29:E29"/>
    <mergeCell ref="H29:K29"/>
    <mergeCell ref="A23:K23"/>
    <mergeCell ref="A24:K24"/>
    <mergeCell ref="A25:A27"/>
    <mergeCell ref="B25:C27"/>
    <mergeCell ref="D25:E27"/>
    <mergeCell ref="F25:F27"/>
    <mergeCell ref="G25:G27"/>
    <mergeCell ref="H25:K27"/>
    <mergeCell ref="B15:B17"/>
    <mergeCell ref="C15:F15"/>
    <mergeCell ref="C16:F16"/>
    <mergeCell ref="C17:F17"/>
    <mergeCell ref="B18:B22"/>
    <mergeCell ref="C18:F18"/>
    <mergeCell ref="C19:F19"/>
    <mergeCell ref="C20:F20"/>
    <mergeCell ref="C22:G22"/>
    <mergeCell ref="B7:B14"/>
    <mergeCell ref="B1:G1"/>
    <mergeCell ref="H1:K1"/>
    <mergeCell ref="A2:A3"/>
    <mergeCell ref="B2:B3"/>
    <mergeCell ref="B4: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Couverture</vt:lpstr>
      <vt:lpstr>1 Couverture</vt:lpstr>
      <vt:lpstr>2 Trtmnt Conseil</vt:lpstr>
      <vt:lpstr>3_Temps et Depense</vt:lpstr>
      <vt:lpstr>4_Pt Satisfaction</vt:lpstr>
      <vt:lpstr>5_Securite</vt:lpstr>
      <vt:lpstr>6_Menage1</vt:lpstr>
      <vt:lpstr>6_Menage2</vt:lpstr>
      <vt:lpstr>7 ASC</vt:lpstr>
      <vt:lpstr>8 Accouch_Trad</vt:lpstr>
      <vt:lpstr>Sheet3</vt:lpstr>
      <vt:lpstr>'3_Temps et Depense'!_Print_Area</vt:lpstr>
      <vt:lpstr>'4_Pt Satisfaction'!_Print_Area</vt:lpstr>
      <vt:lpstr>'6_Menage1'!_Print_Area</vt:lpstr>
      <vt:lpstr>'6_Menage2'!_Print_Area</vt:lpstr>
      <vt:lpstr>'8 Accouch_Trad'!_Print_Area</vt:lpstr>
      <vt:lpstr>'3_Temps et Depense'!Print_Area</vt:lpstr>
      <vt:lpstr>'4_Pt Satisfaction'!Print_Area</vt:lpstr>
      <vt:lpstr>'5_Securite'!Print_Area</vt:lpstr>
      <vt:lpstr>'6_Menage2'!Print_Area</vt:lpstr>
      <vt:lpstr>'8 Accouch_Trad'!Print_Area</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wb291836</dc:creator>
  <cp:lastModifiedBy>Marion</cp:lastModifiedBy>
  <cp:lastPrinted>2012-04-03T13:52:27Z</cp:lastPrinted>
  <dcterms:created xsi:type="dcterms:W3CDTF">2010-07-02T15:36:52Z</dcterms:created>
  <dcterms:modified xsi:type="dcterms:W3CDTF">2015-10-06T23:11:29Z</dcterms:modified>
</cp:coreProperties>
</file>